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esktop\"/>
    </mc:Choice>
  </mc:AlternateContent>
  <bookViews>
    <workbookView xWindow="0" yWindow="0" windowWidth="22050" windowHeight="657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I12" i="1"/>
  <c r="H11" i="1"/>
  <c r="H13" i="1" s="1"/>
  <c r="G11" i="1"/>
  <c r="G13" i="1" s="1"/>
  <c r="D11" i="1"/>
  <c r="C17" i="1" s="1"/>
  <c r="I10" i="1"/>
  <c r="I9" i="1"/>
  <c r="I8" i="1"/>
  <c r="B17" i="1" l="1"/>
  <c r="E8" i="1"/>
  <c r="E9" i="1"/>
  <c r="E10" i="1"/>
  <c r="J8" i="1"/>
  <c r="J9" i="1"/>
  <c r="J10" i="1"/>
  <c r="J12" i="1"/>
  <c r="I11" i="1"/>
  <c r="E12" i="1"/>
  <c r="I13" i="1"/>
  <c r="E11" i="1" l="1"/>
  <c r="E13" i="1" s="1"/>
</calcChain>
</file>

<file path=xl/comments1.xml><?xml version="1.0" encoding="utf-8"?>
<comments xmlns="http://schemas.openxmlformats.org/spreadsheetml/2006/main">
  <authors>
    <author>Aracely Soto Simeone</author>
  </authors>
  <commentList>
    <comment ref="D8" authorId="0" shapeId="0">
      <text>
        <r>
          <rPr>
            <sz val="8"/>
            <color indexed="81"/>
            <rFont val="Arial"/>
            <family val="2"/>
          </rPr>
          <t>Ingrese aquí el monto solicitado al Gobierno Regional</t>
        </r>
      </text>
    </comment>
  </commentList>
</comments>
</file>

<file path=xl/sharedStrings.xml><?xml version="1.0" encoding="utf-8"?>
<sst xmlns="http://schemas.openxmlformats.org/spreadsheetml/2006/main" count="17" uniqueCount="15">
  <si>
    <t>VII. Resumen de Financiamiento</t>
  </si>
  <si>
    <t>Ítem</t>
  </si>
  <si>
    <t>Solicitado GORE</t>
  </si>
  <si>
    <t>%</t>
  </si>
  <si>
    <t>Aportes Propios</t>
  </si>
  <si>
    <t>Aporte de Terceros</t>
  </si>
  <si>
    <t>Total</t>
  </si>
  <si>
    <t>Gastos Honorarios</t>
  </si>
  <si>
    <t>Gastos Operacionales</t>
  </si>
  <si>
    <t>Gastos de Implementación</t>
  </si>
  <si>
    <t>Sub-Total</t>
  </si>
  <si>
    <t>Gastos de Difusión</t>
  </si>
  <si>
    <t>Mínimo</t>
  </si>
  <si>
    <t>Máximo</t>
  </si>
  <si>
    <t>% Tope (Bases)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</si>
</sst>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color indexed="81"/>
      <name val="Arial"/>
      <family val="2"/>
    </font>
    <font>
      <b/>
      <u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3" fillId="0" borderId="4" xfId="0" applyFont="1" applyBorder="1"/>
    <xf numFmtId="0" fontId="0" fillId="0" borderId="4" xfId="0" applyBorder="1"/>
    <xf numFmtId="3" fontId="0" fillId="0" borderId="4" xfId="0" applyNumberFormat="1" applyBorder="1" applyAlignment="1">
      <alignment horizontal="left"/>
    </xf>
    <xf numFmtId="10" fontId="0" fillId="0" borderId="0" xfId="1" applyNumberFormat="1" applyFont="1"/>
    <xf numFmtId="2" fontId="0" fillId="0" borderId="0" xfId="0" applyNumberFormat="1"/>
    <xf numFmtId="1" fontId="0" fillId="0" borderId="0" xfId="0" applyNumberFormat="1"/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/>
    <xf numFmtId="3" fontId="0" fillId="2" borderId="4" xfId="0" applyNumberFormat="1" applyFill="1" applyBorder="1"/>
    <xf numFmtId="164" fontId="0" fillId="0" borderId="4" xfId="0" applyNumberFormat="1" applyBorder="1" applyAlignment="1">
      <alignment horizontal="right"/>
    </xf>
    <xf numFmtId="9" fontId="0" fillId="0" borderId="4" xfId="0" applyNumberFormat="1" applyBorder="1" applyAlignment="1">
      <alignment horizontal="center"/>
    </xf>
    <xf numFmtId="3" fontId="0" fillId="0" borderId="4" xfId="0" applyNumberFormat="1" applyBorder="1"/>
    <xf numFmtId="164" fontId="0" fillId="0" borderId="4" xfId="1" applyNumberFormat="1" applyFont="1" applyBorder="1" applyAlignment="1">
      <alignment horizontal="right"/>
    </xf>
    <xf numFmtId="9" fontId="0" fillId="0" borderId="4" xfId="1" applyNumberFormat="1" applyFont="1" applyBorder="1" applyAlignment="1">
      <alignment horizontal="center"/>
    </xf>
    <xf numFmtId="0" fontId="2" fillId="0" borderId="4" xfId="0" applyFont="1" applyBorder="1"/>
    <xf numFmtId="3" fontId="2" fillId="0" borderId="4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J21"/>
  <sheetViews>
    <sheetView tabSelected="1" zoomScaleNormal="100" workbookViewId="0">
      <selection activeCell="D20" sqref="D20"/>
    </sheetView>
  </sheetViews>
  <sheetFormatPr baseColWidth="10" defaultRowHeight="11.25" x14ac:dyDescent="0.2"/>
  <cols>
    <col min="5" max="6" width="9.33203125" customWidth="1"/>
    <col min="10" max="10" width="7.6640625" customWidth="1"/>
  </cols>
  <sheetData>
    <row r="6" spans="2:10" x14ac:dyDescent="0.2">
      <c r="B6" s="25" t="s">
        <v>0</v>
      </c>
      <c r="C6" s="26"/>
      <c r="D6" s="26"/>
      <c r="E6" s="26"/>
      <c r="F6" s="26"/>
      <c r="G6" s="26"/>
      <c r="H6" s="26"/>
      <c r="I6" s="26"/>
      <c r="J6" s="27"/>
    </row>
    <row r="7" spans="2:10" ht="22.5" x14ac:dyDescent="0.2">
      <c r="B7" s="8" t="s">
        <v>1</v>
      </c>
      <c r="C7" s="8"/>
      <c r="D7" s="9" t="s">
        <v>2</v>
      </c>
      <c r="E7" s="10" t="s">
        <v>3</v>
      </c>
      <c r="F7" s="9" t="s">
        <v>14</v>
      </c>
      <c r="G7" s="9" t="s">
        <v>4</v>
      </c>
      <c r="H7" s="9" t="s">
        <v>5</v>
      </c>
      <c r="I7" s="10" t="s">
        <v>6</v>
      </c>
      <c r="J7" s="11"/>
    </row>
    <row r="8" spans="2:10" x14ac:dyDescent="0.2">
      <c r="B8" s="12" t="s">
        <v>7</v>
      </c>
      <c r="C8" s="12"/>
      <c r="D8" s="13">
        <v>500000</v>
      </c>
      <c r="E8" s="14">
        <f>+D8/$D$13</f>
        <v>0.37037037037037035</v>
      </c>
      <c r="F8" s="15">
        <v>0.4</v>
      </c>
      <c r="G8" s="16">
        <v>0</v>
      </c>
      <c r="H8" s="16">
        <v>0</v>
      </c>
      <c r="I8" s="16">
        <f>+SUM(D8,G8,H8)</f>
        <v>500000</v>
      </c>
      <c r="J8" s="11" t="str">
        <f>+IF(D8/$D$13&lt;=0.4,"ok","revisar")</f>
        <v>ok</v>
      </c>
    </row>
    <row r="9" spans="2:10" x14ac:dyDescent="0.2">
      <c r="B9" s="12" t="s">
        <v>8</v>
      </c>
      <c r="C9" s="12"/>
      <c r="D9" s="13">
        <v>500000</v>
      </c>
      <c r="E9" s="14">
        <f>+D9/$D$13</f>
        <v>0.37037037037037035</v>
      </c>
      <c r="F9" s="15"/>
      <c r="G9" s="16">
        <v>0</v>
      </c>
      <c r="H9" s="16">
        <v>0</v>
      </c>
      <c r="I9" s="16">
        <f>+SUM(D9,G9,H9)</f>
        <v>500000</v>
      </c>
      <c r="J9" s="11" t="str">
        <f>+IF(D9/$D$13&gt;=0,"ok","revisar")</f>
        <v>ok</v>
      </c>
    </row>
    <row r="10" spans="2:10" x14ac:dyDescent="0.2">
      <c r="B10" s="12" t="s">
        <v>9</v>
      </c>
      <c r="C10" s="12"/>
      <c r="D10" s="13">
        <v>300000</v>
      </c>
      <c r="E10" s="14">
        <f>+D10/$D$13</f>
        <v>0.22222222222222221</v>
      </c>
      <c r="F10" s="15">
        <v>0.3</v>
      </c>
      <c r="G10" s="16">
        <v>0</v>
      </c>
      <c r="H10" s="16">
        <v>0</v>
      </c>
      <c r="I10" s="16">
        <f>+SUM(D10,G10,H10)</f>
        <v>300000</v>
      </c>
      <c r="J10" s="11" t="str">
        <f>+IF(D10/$D$13&lt;=0.3,"ok","revisar")</f>
        <v>ok</v>
      </c>
    </row>
    <row r="11" spans="2:10" x14ac:dyDescent="0.2">
      <c r="B11" s="19" t="s">
        <v>10</v>
      </c>
      <c r="C11" s="19"/>
      <c r="D11" s="20">
        <f>+SUM(D8:D10)</f>
        <v>1300000</v>
      </c>
      <c r="E11" s="21">
        <f t="shared" ref="E11" si="0">+SUM(E8:E10)</f>
        <v>0.96296296296296291</v>
      </c>
      <c r="F11" s="24"/>
      <c r="G11" s="20">
        <f t="shared" ref="G11" si="1">+SUM(G8:G10)</f>
        <v>0</v>
      </c>
      <c r="H11" s="20">
        <f t="shared" ref="H11" si="2">+SUM(H8:H10)</f>
        <v>0</v>
      </c>
      <c r="I11" s="20">
        <f>+SUM(D11,G11,H11)</f>
        <v>1300000</v>
      </c>
      <c r="J11" s="23"/>
    </row>
    <row r="12" spans="2:10" x14ac:dyDescent="0.2">
      <c r="B12" s="12" t="s">
        <v>11</v>
      </c>
      <c r="C12" s="12"/>
      <c r="D12" s="13">
        <v>50000</v>
      </c>
      <c r="E12" s="17">
        <f>+D12/D13</f>
        <v>3.7037037037037035E-2</v>
      </c>
      <c r="F12" s="18">
        <v>0.05</v>
      </c>
      <c r="G12" s="16">
        <v>0</v>
      </c>
      <c r="H12" s="16">
        <v>0</v>
      </c>
      <c r="I12" s="16">
        <f>+SUM(D12,G12,H12)</f>
        <v>50000</v>
      </c>
      <c r="J12" s="11" t="str">
        <f>IF(AND((D12/D13)&lt;=0.05,(D12/D13)&gt;=0.03),"ok","revisar")</f>
        <v>ok</v>
      </c>
    </row>
    <row r="13" spans="2:10" x14ac:dyDescent="0.2">
      <c r="B13" s="19" t="s">
        <v>6</v>
      </c>
      <c r="C13" s="19"/>
      <c r="D13" s="20">
        <f>+(D8+D9+D10+D12)</f>
        <v>1350000</v>
      </c>
      <c r="E13" s="21">
        <f>+E11+E12</f>
        <v>1</v>
      </c>
      <c r="F13" s="22"/>
      <c r="G13" s="20">
        <f t="shared" ref="G13" si="3">+G11+G12</f>
        <v>0</v>
      </c>
      <c r="H13" s="20">
        <f t="shared" ref="H13" si="4">+H11+H12</f>
        <v>0</v>
      </c>
      <c r="I13" s="20">
        <f>+SUM(D13,G13,H13)</f>
        <v>1350000</v>
      </c>
      <c r="J13" s="23"/>
    </row>
    <row r="15" spans="2:10" x14ac:dyDescent="0.2">
      <c r="B15" s="2" t="s">
        <v>11</v>
      </c>
      <c r="C15" s="2"/>
      <c r="G15" s="1"/>
    </row>
    <row r="16" spans="2:10" x14ac:dyDescent="0.2">
      <c r="B16" s="3" t="s">
        <v>12</v>
      </c>
      <c r="C16" s="3" t="s">
        <v>13</v>
      </c>
    </row>
    <row r="17" spans="2:3" x14ac:dyDescent="0.2">
      <c r="B17" s="4">
        <f>+($D$11*1.03)-$D$11</f>
        <v>39000</v>
      </c>
      <c r="C17" s="4">
        <f>+($D$11*1.05)-$D$11</f>
        <v>65000</v>
      </c>
    </row>
    <row r="19" spans="2:3" x14ac:dyDescent="0.2">
      <c r="B19" s="5"/>
      <c r="C19" s="7"/>
    </row>
    <row r="20" spans="2:3" x14ac:dyDescent="0.2">
      <c r="C20" s="1"/>
    </row>
    <row r="21" spans="2:3" x14ac:dyDescent="0.2">
      <c r="C21" s="6"/>
    </row>
  </sheetData>
  <mergeCells count="9">
    <mergeCell ref="B7:C7"/>
    <mergeCell ref="B6:J6"/>
    <mergeCell ref="B15:C15"/>
    <mergeCell ref="B8:C8"/>
    <mergeCell ref="B9:C9"/>
    <mergeCell ref="B10:C10"/>
    <mergeCell ref="B11:C11"/>
    <mergeCell ref="B12:C12"/>
    <mergeCell ref="B13:C13"/>
  </mergeCells>
  <conditionalFormatting sqref="E8">
    <cfRule type="iconSet" priority="8">
      <iconSet iconSet="3Symbols" reverse="1">
        <cfvo type="percent" val="0"/>
        <cfvo type="num" val="$F$8" gte="0"/>
        <cfvo type="num" val="$F$8" gte="0"/>
      </iconSet>
    </cfRule>
  </conditionalFormatting>
  <conditionalFormatting sqref="E10">
    <cfRule type="iconSet" priority="7">
      <iconSet iconSet="3Symbols" reverse="1">
        <cfvo type="percent" val="0"/>
        <cfvo type="num" val="$F$10" gte="0"/>
        <cfvo type="num" val="$F$10" gte="0"/>
      </iconSet>
    </cfRule>
  </conditionalFormatting>
  <conditionalFormatting sqref="E12">
    <cfRule type="iconSet" priority="5">
      <iconSet iconSet="3Symbols" reverse="1">
        <cfvo type="percent" val="0"/>
        <cfvo type="num" val="0.05" gte="0"/>
        <cfvo type="num" val="0.05" gte="0"/>
      </iconSet>
    </cfRule>
  </conditionalFormatting>
  <conditionalFormatting sqref="E9">
    <cfRule type="iconSet" priority="1">
      <iconSet iconSet="3Symbols">
        <cfvo type="percent" val="0"/>
        <cfvo type="formula" val="0"/>
        <cfvo type="formula" val="0"/>
      </iconSet>
    </cfRule>
  </conditionalFormatting>
  <pageMargins left="0.7" right="0.7" top="0.75" bottom="0.75" header="0.3" footer="0.3"/>
  <pageSetup orientation="portrait" r:id="rId1"/>
  <ignoredErrors>
    <ignoredError sqref="J12" formula="1"/>
    <ignoredError sqref="E11:E1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Soto Simeone</dc:creator>
  <cp:lastModifiedBy>Aracely Soto Simeone</cp:lastModifiedBy>
  <dcterms:created xsi:type="dcterms:W3CDTF">2014-12-24T12:55:05Z</dcterms:created>
  <dcterms:modified xsi:type="dcterms:W3CDTF">2014-12-24T14:12:51Z</dcterms:modified>
</cp:coreProperties>
</file>