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FNDR-2025\"/>
    </mc:Choice>
  </mc:AlternateContent>
  <xr:revisionPtr revIDLastSave="0" documentId="13_ncr:1_{11D280A8-5558-4B1F-8AF6-BF4E34C151E0}" xr6:coauthVersionLast="47" xr6:coauthVersionMax="47" xr10:uidLastSave="{00000000-0000-0000-0000-000000000000}"/>
  <bookViews>
    <workbookView xWindow="28680" yWindow="-120" windowWidth="24240" windowHeight="13020" xr2:uid="{00000000-000D-0000-FFFF-FFFF00000000}"/>
  </bookViews>
  <sheets>
    <sheet name="Report" sheetId="1" r:id="rId1"/>
  </sheets>
  <externalReferences>
    <externalReference r:id="rId2"/>
  </externalReferences>
  <definedNames>
    <definedName name="__bookmark_1">Report!$A$3:$V$533</definedName>
    <definedName name="_xlnm._FilterDatabase" localSheetId="0" hidden="1">Report!$A$3:$V$532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40" i="1" l="1"/>
  <c r="V533" i="1"/>
  <c r="U533" i="1"/>
  <c r="T533" i="1"/>
  <c r="R533" i="1"/>
  <c r="U431" i="1"/>
  <c r="V461" i="1"/>
  <c r="V464" i="1"/>
  <c r="S464" i="1" s="1"/>
  <c r="S532" i="1"/>
  <c r="S531" i="1"/>
  <c r="S530" i="1"/>
  <c r="S529" i="1"/>
  <c r="S528" i="1"/>
  <c r="S527" i="1"/>
  <c r="S526" i="1"/>
  <c r="S525" i="1"/>
  <c r="S524" i="1"/>
  <c r="S523" i="1"/>
  <c r="S522" i="1"/>
  <c r="S521" i="1"/>
  <c r="S520" i="1"/>
  <c r="S519" i="1"/>
  <c r="S518" i="1"/>
  <c r="S517" i="1"/>
  <c r="S516" i="1"/>
  <c r="S515" i="1"/>
  <c r="S514" i="1"/>
  <c r="S513" i="1"/>
  <c r="S512" i="1"/>
  <c r="S511" i="1"/>
  <c r="S510" i="1"/>
  <c r="S509" i="1"/>
  <c r="S508" i="1"/>
  <c r="S507" i="1"/>
  <c r="S506" i="1"/>
  <c r="S505" i="1"/>
  <c r="S504" i="1"/>
  <c r="S503" i="1"/>
  <c r="S502" i="1"/>
  <c r="S501" i="1"/>
  <c r="S500" i="1"/>
  <c r="S499" i="1"/>
  <c r="S498" i="1"/>
  <c r="S497" i="1"/>
  <c r="S496" i="1"/>
  <c r="S495" i="1"/>
  <c r="S494" i="1"/>
  <c r="S493" i="1"/>
  <c r="S492" i="1"/>
  <c r="S491" i="1"/>
  <c r="S490" i="1"/>
  <c r="S489" i="1"/>
  <c r="S488" i="1"/>
  <c r="S487" i="1"/>
  <c r="S486" i="1"/>
  <c r="S485" i="1"/>
  <c r="S484" i="1"/>
  <c r="S483" i="1"/>
  <c r="S482" i="1"/>
  <c r="S481" i="1"/>
  <c r="S480" i="1"/>
  <c r="S479" i="1"/>
  <c r="S478" i="1"/>
  <c r="S477" i="1"/>
  <c r="S476" i="1"/>
  <c r="S475" i="1"/>
  <c r="S474" i="1"/>
  <c r="S473" i="1"/>
  <c r="S472" i="1"/>
  <c r="S471" i="1"/>
  <c r="S470" i="1"/>
  <c r="S469" i="1"/>
  <c r="S468" i="1"/>
  <c r="S467" i="1"/>
  <c r="S466" i="1"/>
  <c r="S465" i="1"/>
  <c r="S463" i="1"/>
  <c r="S462" i="1"/>
  <c r="S460" i="1"/>
  <c r="S459" i="1"/>
  <c r="S458" i="1"/>
  <c r="S457" i="1"/>
  <c r="S456" i="1"/>
  <c r="S455" i="1"/>
  <c r="S454" i="1"/>
  <c r="S453" i="1"/>
  <c r="S452" i="1"/>
  <c r="S451" i="1"/>
  <c r="S450" i="1"/>
  <c r="S449" i="1"/>
  <c r="S448" i="1"/>
  <c r="S447" i="1"/>
  <c r="S446" i="1"/>
  <c r="S445" i="1"/>
  <c r="S444" i="1"/>
  <c r="S443" i="1"/>
  <c r="S442" i="1"/>
  <c r="S441" i="1"/>
  <c r="S439" i="1"/>
  <c r="S438" i="1"/>
  <c r="S437" i="1"/>
  <c r="S436" i="1"/>
  <c r="S434" i="1"/>
  <c r="S433" i="1"/>
  <c r="S432" i="1"/>
  <c r="S430" i="1"/>
  <c r="S429" i="1"/>
  <c r="S427" i="1"/>
  <c r="S426" i="1"/>
  <c r="S425" i="1"/>
  <c r="S424" i="1"/>
  <c r="S423" i="1"/>
  <c r="S422" i="1"/>
  <c r="S421" i="1"/>
  <c r="S420" i="1"/>
  <c r="S419" i="1"/>
  <c r="S418" i="1"/>
  <c r="S417" i="1"/>
  <c r="S416" i="1"/>
  <c r="S415" i="1"/>
  <c r="S414" i="1"/>
  <c r="S413" i="1"/>
  <c r="S412" i="1"/>
  <c r="S411" i="1"/>
  <c r="S410" i="1"/>
  <c r="S409" i="1"/>
  <c r="S408" i="1"/>
  <c r="S407" i="1"/>
  <c r="S406" i="1"/>
  <c r="S405" i="1"/>
  <c r="S404" i="1"/>
  <c r="S403" i="1"/>
  <c r="S402" i="1"/>
  <c r="S401" i="1"/>
  <c r="S400" i="1"/>
  <c r="S399" i="1"/>
  <c r="S398" i="1"/>
  <c r="S397" i="1"/>
  <c r="S396" i="1"/>
  <c r="S395" i="1"/>
  <c r="S394" i="1"/>
  <c r="S393" i="1"/>
  <c r="S392" i="1"/>
  <c r="S391" i="1"/>
  <c r="S390" i="1"/>
  <c r="S389" i="1"/>
  <c r="S388" i="1"/>
  <c r="S387" i="1"/>
  <c r="S386" i="1"/>
  <c r="S385" i="1"/>
  <c r="S384" i="1"/>
  <c r="S383" i="1"/>
  <c r="S382" i="1"/>
  <c r="S381" i="1"/>
  <c r="S380" i="1"/>
  <c r="S379" i="1"/>
  <c r="S378" i="1"/>
  <c r="S377" i="1"/>
  <c r="S376" i="1"/>
  <c r="S375" i="1"/>
  <c r="S374" i="1"/>
  <c r="S373" i="1"/>
  <c r="S372" i="1"/>
  <c r="S371" i="1"/>
  <c r="S370" i="1"/>
  <c r="S369" i="1"/>
  <c r="S368" i="1"/>
  <c r="S367" i="1"/>
  <c r="S366" i="1"/>
  <c r="S365" i="1"/>
  <c r="S364" i="1"/>
  <c r="S363" i="1"/>
  <c r="S362" i="1"/>
  <c r="S361" i="1"/>
  <c r="S360" i="1"/>
  <c r="S359" i="1"/>
  <c r="S358" i="1"/>
  <c r="S357" i="1"/>
  <c r="S356" i="1"/>
  <c r="S355" i="1"/>
  <c r="S354" i="1"/>
  <c r="S353" i="1"/>
  <c r="S352" i="1"/>
  <c r="S351" i="1"/>
  <c r="S350" i="1"/>
  <c r="S349" i="1"/>
  <c r="S348" i="1"/>
  <c r="S347" i="1"/>
  <c r="S346" i="1"/>
  <c r="S345" i="1"/>
  <c r="S344" i="1"/>
  <c r="S343" i="1"/>
  <c r="S342" i="1"/>
  <c r="S339" i="1"/>
  <c r="S338" i="1"/>
  <c r="S337" i="1"/>
  <c r="S336" i="1"/>
  <c r="S335" i="1"/>
  <c r="S334"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5" i="1"/>
  <c r="S4" i="1"/>
  <c r="S431" i="1" l="1"/>
  <c r="S461" i="1"/>
  <c r="Q475" i="1" l="1"/>
  <c r="Q532" i="1" l="1"/>
  <c r="Q471" i="1" l="1"/>
  <c r="Q505" i="1"/>
  <c r="Q463" i="1"/>
  <c r="Q447" i="1"/>
  <c r="Q452" i="1" l="1"/>
  <c r="Q456" i="1"/>
  <c r="Q438" i="1" l="1"/>
  <c r="Q445" i="1"/>
  <c r="Q506" i="1"/>
  <c r="Q444" i="1" l="1"/>
  <c r="Q527" i="1"/>
  <c r="Q459" i="1"/>
  <c r="Q458" i="1"/>
  <c r="Q514" i="1"/>
  <c r="Q491" i="1"/>
  <c r="Q517" i="1"/>
  <c r="Q511" i="1"/>
  <c r="Q496" i="1"/>
  <c r="Q451" i="1"/>
  <c r="Q523" i="1"/>
  <c r="Q503" i="1"/>
  <c r="Q480" i="1"/>
  <c r="Q454" i="1"/>
  <c r="Q524" i="1"/>
  <c r="Q488" i="1"/>
  <c r="Q481" i="1"/>
  <c r="Q460" i="1"/>
  <c r="Q530" i="1"/>
  <c r="Q473" i="1"/>
  <c r="Q493" i="1"/>
  <c r="Q487" i="1"/>
  <c r="Q489" i="1"/>
  <c r="Q529" i="1"/>
  <c r="Q507" i="1"/>
  <c r="Q501" i="1"/>
  <c r="Q512" i="1"/>
  <c r="Q455" i="1"/>
  <c r="Q484" i="1"/>
  <c r="Q518" i="1"/>
  <c r="Q510" i="1"/>
  <c r="Q457" i="1"/>
  <c r="Q521" i="1"/>
  <c r="Q498" i="1"/>
  <c r="Q472" i="1"/>
  <c r="Q446" i="1"/>
  <c r="Q470" i="1"/>
  <c r="Q499" i="1"/>
  <c r="Q520" i="1"/>
  <c r="Q497" i="1"/>
  <c r="Q494" i="1"/>
  <c r="Q522" i="1"/>
  <c r="Q483" i="1"/>
  <c r="Q500" i="1"/>
  <c r="Q519" i="1"/>
  <c r="Q443" i="1"/>
  <c r="Q495" i="1"/>
  <c r="Q525" i="1"/>
  <c r="Q502" i="1"/>
  <c r="Q462" i="1"/>
  <c r="Q513" i="1"/>
  <c r="Q515" i="1"/>
  <c r="Q485" i="1"/>
  <c r="Q516" i="1"/>
  <c r="Q442" i="1"/>
  <c r="Q526" i="1"/>
  <c r="Q482" i="1"/>
  <c r="Q531" i="1"/>
  <c r="Q528" i="1"/>
  <c r="Q486" i="1"/>
  <c r="Q509" i="1" l="1"/>
  <c r="Q474" i="1"/>
  <c r="Q508" i="1" l="1"/>
  <c r="Q504" i="1"/>
  <c r="Q469" i="1" l="1"/>
  <c r="Q428" i="1"/>
  <c r="Q453" i="1"/>
  <c r="Q477" i="1"/>
  <c r="Q429" i="1"/>
  <c r="Q461" i="1"/>
  <c r="Q464" i="1"/>
  <c r="Q431" i="1"/>
  <c r="Q432" i="1"/>
  <c r="Q465" i="1"/>
  <c r="Q466" i="1"/>
  <c r="Q434" i="1"/>
  <c r="Q467" i="1"/>
  <c r="Q476" i="1"/>
  <c r="Q436" i="1"/>
  <c r="Q478" i="1"/>
  <c r="Q490" i="1"/>
  <c r="Q479" i="1"/>
  <c r="Q492" i="1"/>
  <c r="Q430" i="1"/>
  <c r="Q439" i="1"/>
  <c r="Q468" i="1"/>
  <c r="Q448" i="1"/>
  <c r="Q437" i="1"/>
  <c r="Q450" i="1"/>
  <c r="Q441" i="1"/>
  <c r="Q449" i="1"/>
  <c r="Q433" i="1"/>
  <c r="Q533" i="1" l="1"/>
  <c r="S428" i="1" l="1"/>
  <c r="S533" i="1" s="1"/>
</calcChain>
</file>

<file path=xl/sharedStrings.xml><?xml version="1.0" encoding="utf-8"?>
<sst xmlns="http://schemas.openxmlformats.org/spreadsheetml/2006/main" count="7857" uniqueCount="1114">
  <si>
    <t>Iniciativas de Inversión Regional Año 2025</t>
  </si>
  <si>
    <t>Región de Magallanes y Antártica Chilena</t>
  </si>
  <si>
    <t>Código</t>
  </si>
  <si>
    <t>Tipo Código</t>
  </si>
  <si>
    <t>Nombre de la Iniciativa</t>
  </si>
  <si>
    <t>Rate</t>
  </si>
  <si>
    <t>Ítem Presupuestario</t>
  </si>
  <si>
    <t>Etapa</t>
  </si>
  <si>
    <t>Nivel Territorial</t>
  </si>
  <si>
    <t>Provincia</t>
  </si>
  <si>
    <t>Comuna</t>
  </si>
  <si>
    <t>Sector</t>
  </si>
  <si>
    <t>Servicio Responsable</t>
  </si>
  <si>
    <t>Ministerio</t>
  </si>
  <si>
    <t>Unidad Técnica</t>
  </si>
  <si>
    <t>Fuente de Financiamiento</t>
  </si>
  <si>
    <t>Descriptor(es)</t>
  </si>
  <si>
    <t>Total Asignado</t>
  </si>
  <si>
    <t>Total Pagado</t>
  </si>
  <si>
    <t>Pagado Acum. a Abril</t>
  </si>
  <si>
    <t>Pagado
Enero</t>
  </si>
  <si>
    <t>Pagado
Febrero</t>
  </si>
  <si>
    <t>Pagado
Marzo</t>
  </si>
  <si>
    <t>24.01.300.01-1</t>
  </si>
  <si>
    <t>OTRO</t>
  </si>
  <si>
    <t>EL BARRIO 18 DE SEPTIEMBRE CELEBRANDO EN COMUNIDAD</t>
  </si>
  <si>
    <t>Sin Rate</t>
  </si>
  <si>
    <t>Al Sector Privado (24.01)</t>
  </si>
  <si>
    <t>Ejecución</t>
  </si>
  <si>
    <t>Comunal</t>
  </si>
  <si>
    <t>MAGALLANES</t>
  </si>
  <si>
    <t>PUNTA ARENAS</t>
  </si>
  <si>
    <t>EDUCACION, CULTURA Y PATRIMONIO</t>
  </si>
  <si>
    <t>Gobierno Regional Región de Magallanes y de la Antártica Chilena</t>
  </si>
  <si>
    <t>Gobiernos Regionales</t>
  </si>
  <si>
    <t>FNDR</t>
  </si>
  <si>
    <t>CULTURA</t>
  </si>
  <si>
    <t>24.01.300.01-10</t>
  </si>
  <si>
    <t>TERCER FESTIVAL DEL CANTAR VESPERTINO</t>
  </si>
  <si>
    <t>24.01.300.01-11</t>
  </si>
  <si>
    <t>JOSÉ BOHR RECORRE SU TIERRA, GIRA REGIONAL OBRA DE TEATRO "CENIZAS DE UN LARGO VIAJE"</t>
  </si>
  <si>
    <t>24.01.300.01-12</t>
  </si>
  <si>
    <t>LOS BARRIOS EN ESCENA</t>
  </si>
  <si>
    <t>24.01.300.01-13</t>
  </si>
  <si>
    <t>"CONOCIENDO NUESTRA REGIÓN Y HACIENDO VOLAR LA IMAGINACIÓN"</t>
  </si>
  <si>
    <t>24.01.300.01-14</t>
  </si>
  <si>
    <t>CELEBREMOS A SANTA CECILIA</t>
  </si>
  <si>
    <t>ULTIMA ESPERANZA</t>
  </si>
  <si>
    <t>NATALES</t>
  </si>
  <si>
    <t>24.01.300.01-15</t>
  </si>
  <si>
    <t>III ENCUENTRO CULTURAL DE PERSONAS MAYORES EN NATALES</t>
  </si>
  <si>
    <t>24.01.300.01-16</t>
  </si>
  <si>
    <t>16° FESTIVAL DE ARTES CIELOS DEL INFINITO</t>
  </si>
  <si>
    <t>24.01.300.01-17</t>
  </si>
  <si>
    <t>SMOKING CONCERT ¡CELEBRANDO EL EPICO RESCATE DE LA TRIPULACION DEL ENDURANCE!</t>
  </si>
  <si>
    <t>ANTARTICA CHILENA</t>
  </si>
  <si>
    <t>CABO DE HORNOS</t>
  </si>
  <si>
    <t>24.01.300.01-18</t>
  </si>
  <si>
    <t>HOGAR DEL NIÑO MIRAFLORES: 100 AÑOS DE HISTORIA</t>
  </si>
  <si>
    <t>24.01.300.01-19</t>
  </si>
  <si>
    <t>RITMOS Y TRADICIONES, PROMOVIENOD LA CULTURA A TRAVES DE LA ENSEÑANZA DE CUECA, CHAMAME Y BAILES FOLCLORICOS VARIADOS</t>
  </si>
  <si>
    <t>24.01.300.01-2</t>
  </si>
  <si>
    <t>SHOW NACIONAL CIRCENSE PARA PRIMERA INFANCIA DE PORVENIR</t>
  </si>
  <si>
    <t>TIERRA DEL FUEGO</t>
  </si>
  <si>
    <t>PORVENIR</t>
  </si>
  <si>
    <t>24.01.300.01-20</t>
  </si>
  <si>
    <t>ANTOLOGIA</t>
  </si>
  <si>
    <t>24.01.300.01-21</t>
  </si>
  <si>
    <t>FESTIVAL DE LA PINGÜINO</t>
  </si>
  <si>
    <t>24.01.300.01-22</t>
  </si>
  <si>
    <t>OBRA DE ARTES ESCÉNICAS, EN REALIDAD VIRTUAL 360 HISTORIAS URBANAS</t>
  </si>
  <si>
    <t>24.01.300.01-23</t>
  </si>
  <si>
    <t>VIVA SEPTIEMBRE</t>
  </si>
  <si>
    <t>24.01.300.01-24</t>
  </si>
  <si>
    <t>TALLER DE GUITARRA POPULAR Y FOLCLÓRICA</t>
  </si>
  <si>
    <t>24.01.300.01-25</t>
  </si>
  <si>
    <t>PINTANDO ILUSIONES</t>
  </si>
  <si>
    <t>24.01.300.01-26</t>
  </si>
  <si>
    <t>CELEBRACION DEL PATRIMONIO O INMATERIAL RURAL, LA NOCHE MAGICA DE SAN JUAN</t>
  </si>
  <si>
    <t>24.01.300.01-27</t>
  </si>
  <si>
    <t>TALLER DE PIANO PARA PRINCIPIANTES: MELODÍAS NATALINAS</t>
  </si>
  <si>
    <t>24.01.300.01-28</t>
  </si>
  <si>
    <t>GALA ORQUESTA DE CAMARA DE SANTIAGO</t>
  </si>
  <si>
    <t>24.01.300.01-29</t>
  </si>
  <si>
    <t>HISTORIAS PATAGONICAS", CICLO DE ARTES ESCENICAS EN LA VILLA LAS NIEVES:  14 FUNCIONES ABIERTAS Y GRATUITAS PARA LA COMUNIDAD</t>
  </si>
  <si>
    <t>24.01.300.01-3</t>
  </si>
  <si>
    <t>XXVIII CAMPEONATO NACIONAL JUVENIL DE CUECA E INTERCAMBIO CULTURAL "TODO CHILE EN LA PATAGONIA CAPITAL DE LA CUECA JUVENIL"</t>
  </si>
  <si>
    <t>24.01.300.01-30</t>
  </si>
  <si>
    <t>TALLER MUSICAL: EXPLORANDO LOS INSTRUMENTOS, PRACTICANDO, APRENDIENDO Y DESCUBRIENDO</t>
  </si>
  <si>
    <t>24.01.300.01-31</t>
  </si>
  <si>
    <t>DESARROLLANDO ASPECTOS CULTURALES DE LA REGION - EVENTO CULTURAL FIESTA DE LA CHILENIDAD 2024 PARA ADULTOS MAYORES DE VIVIR Y CREAR</t>
  </si>
  <si>
    <t>24.01.300.01-32</t>
  </si>
  <si>
    <t>MI HISTORIA EN UN LIBRO</t>
  </si>
  <si>
    <t>24.01.300.01-33</t>
  </si>
  <si>
    <t>CONOCIENOD LA VIDA Y OBRA DE GABRIELA MISTRAL EN MAGALLANES</t>
  </si>
  <si>
    <t>24.01.300.01-34</t>
  </si>
  <si>
    <t>LIBRO ALBUM, LITERATURA PARA INFANCIAS CREADAS EN MAGALLANES</t>
  </si>
  <si>
    <t>24.01.300.01-35</t>
  </si>
  <si>
    <t>EVENTO CULTURAL 2024 – PRESENCIA DE LA SOCIEDAD ESPAÑOLA EN MAGALLANES</t>
  </si>
  <si>
    <t>24.01.300.01-36</t>
  </si>
  <si>
    <t>NUESTRAS HISTORIAS EN MAGALLANES</t>
  </si>
  <si>
    <t>24.01.300.01-37</t>
  </si>
  <si>
    <t>LIBROS ABIERTOS</t>
  </si>
  <si>
    <t>24.01.300.01-38</t>
  </si>
  <si>
    <t>ALBORADA DE VERSOS AL FIN DEL MUNDO}</t>
  </si>
  <si>
    <t>24.01.300.01-39</t>
  </si>
  <si>
    <t>FIELTRO DE VELLON MAGALLANICO INSPIRADO EN EL HUMEDAL TRES PUENTES</t>
  </si>
  <si>
    <t>24.01.300.01-4</t>
  </si>
  <si>
    <t>CREANDO NUESTROS JUEGOS, ESTIMULAMOS NUESTRA MENTE.</t>
  </si>
  <si>
    <t>24.01.300.01-40</t>
  </si>
  <si>
    <t>ITINERANCIA FESTIVAL HUMOR BAJO 0º 2024</t>
  </si>
  <si>
    <t>24.01.300.01-41</t>
  </si>
  <si>
    <t>EVENTO CULTURAL - CELEBRANDO LAS FIESTAS PATRIAS CON EL COMITÉ DE DAMAS DEL ROTARY CLUB AUSTRAL</t>
  </si>
  <si>
    <t>24.01.300.01-42</t>
  </si>
  <si>
    <t>OBRA DEL BESO AL ESCUPO, DANZA TEATRO</t>
  </si>
  <si>
    <t>24.01.300.01-43</t>
  </si>
  <si>
    <t>LABORATORIO EXPERIMENTAL AUDIOVISUAL</t>
  </si>
  <si>
    <t>24.01.300.01-44</t>
  </si>
  <si>
    <t>18 CHICO</t>
  </si>
  <si>
    <t>24.01.300.01-45</t>
  </si>
  <si>
    <t>CANCIONES DEL AUSTRO: DIFUSION DEL PATRIMONIO REGIONAL</t>
  </si>
  <si>
    <t>24.01.300.01-46</t>
  </si>
  <si>
    <t>RITMOS DE VISTA HERMOSA: TALLER DE GUITARRA Y BOMBO</t>
  </si>
  <si>
    <t>24.01.300.01-47</t>
  </si>
  <si>
    <t>MEMORIAS DEL HABITAR NATALINO: RESCATE DEL PATRIMONIO ARQUITECTONICO Y LA HERENCIA CHILOTA DE AUTOCONSTRUCCION, INICIOS DEL SIGLO XX</t>
  </si>
  <si>
    <t>24.01.300.01-48</t>
  </si>
  <si>
    <t>CONSERVANDO LAS RAICES MUSICALES DE LA REGION DE MAGALLANES A TRAVES DE UN LIBRO DE COMPOSICIONES: CANCIONES DEL FIN DEL MUNDO SEGUNDA EDICION PUERTO NATALES</t>
  </si>
  <si>
    <t>24.01.300.01-49</t>
  </si>
  <si>
    <t>MANUAL DE AJEDREZ</t>
  </si>
  <si>
    <t>24.01.300.01-5</t>
  </si>
  <si>
    <t>COLBORATORIO DE COCINA PATRIMONIAL DEL MARITORIO DE MAGALLANES</t>
  </si>
  <si>
    <t>24.01.300.01-50</t>
  </si>
  <si>
    <t>COSMOGONIA AL SUR DEL SUR, CANTOS AL PUEBLO SELKNAM</t>
  </si>
  <si>
    <t>24.01.300.01-51</t>
  </si>
  <si>
    <t>REEDICION DEL LIBRO INMIGRANTES ESPAÑOLES - FORJADORES DEL DESARROLLO DE MAGALLANES</t>
  </si>
  <si>
    <t>24.01.300.01-52</t>
  </si>
  <si>
    <t>CELEBRACION DE TOMA DE POSESION DEL ESTRECHO DE MAGALLANES</t>
  </si>
  <si>
    <t>Punta Arenas</t>
  </si>
  <si>
    <t>24.01.300.01-6</t>
  </si>
  <si>
    <t>TALLER DE TALABARTERIA Y MARROQUINERIA</t>
  </si>
  <si>
    <t>24.01.300.01-7</t>
  </si>
  <si>
    <t>X ENCUENTRO PATAGONICO DE DANZA</t>
  </si>
  <si>
    <t>24.01.300.01-8</t>
  </si>
  <si>
    <t>JOVENES TALENTOS DE MAGALLANES, EL CONTINENTE BLANCO</t>
  </si>
  <si>
    <t>24.01.300.01-9</t>
  </si>
  <si>
    <t>RECETARIO DE COCINA ANCENTRAL</t>
  </si>
  <si>
    <t>24.01.300.02-1</t>
  </si>
  <si>
    <t>CONTINUAMOS CON LA INICIACION Y FORMACION EN EL FUTBOL PARA LOS NIÑOS  Y NIÑAS CON LA ESCUELA DEL CLUB 18 DE SEPTIEMBRE DE PORVENIR 2024</t>
  </si>
  <si>
    <t>DEPORTES</t>
  </si>
  <si>
    <t>ADMINISTRACION DEPORTE Y RECREACION</t>
  </si>
  <si>
    <t>24.01.300.02-10</t>
  </si>
  <si>
    <t>SEGUNDA VERSION ESCUELA DE ESPECIALIZACION DE TENIMESISTAS EN LA COMUNA DE NATALES 2024.</t>
  </si>
  <si>
    <t>24.01.300.02-100</t>
  </si>
  <si>
    <t>Premiación de los torneos de clausura del 2024</t>
  </si>
  <si>
    <t>24.01.300.02-101</t>
  </si>
  <si>
    <t>taller ciclismo rr austral 2024</t>
  </si>
  <si>
    <t>24.01.300.02-102</t>
  </si>
  <si>
    <t>YO HAGO DEPORTE EN MI TIEMPO LIBRE</t>
  </si>
  <si>
    <t>Natales</t>
  </si>
  <si>
    <t>24.01.300.02-103</t>
  </si>
  <si>
    <t>PLOGGINS NATALES 2024</t>
  </si>
  <si>
    <t>24.01.300.02-104</t>
  </si>
  <si>
    <t>PARTICIPACION EN FINAL NACIONAL DEL TORNEO 2024 DE LA LIGA NACIONAL DE GOALBALL</t>
  </si>
  <si>
    <t>24.01.300.02-105</t>
  </si>
  <si>
    <t>50 AÑOS GRAN PREMIO HERMANDAD CHILENO ARGENTINA</t>
  </si>
  <si>
    <t>Porvenir</t>
  </si>
  <si>
    <t>24.01.300.02-106</t>
  </si>
  <si>
    <t>MAGALLANES PARTICIPA EN EL MUNDIAL DE CICLISMO 2024</t>
  </si>
  <si>
    <t>24.01.300.02-107</t>
  </si>
  <si>
    <t>NACIONAL XCM MTB 2024</t>
  </si>
  <si>
    <t>24.01.300.02-108</t>
  </si>
  <si>
    <t>INICIO DEL CICLO OLIMPICO HACIA LOS JUEGOS OLIMPICOS LOS ANGELES 2028 DEL DEPORTISTA DESTACADO DE JUDO JORGE PEREZ ALVAREZ</t>
  </si>
  <si>
    <t>24.01.300.02-109</t>
  </si>
  <si>
    <t>CLUB DEPORTIVO IBAÑEZ JUEGA LA COPA CHILE 2024</t>
  </si>
  <si>
    <t>24.01.300.02-11</t>
  </si>
  <si>
    <t>Organización del 2do Encuentro Patagónico de Patinaje Artístico</t>
  </si>
  <si>
    <t>24.01.300.02-110</t>
  </si>
  <si>
    <t>PARTICIPACION NACIONAL DE MAXIBASQUETBOL SUB 35 AÑOS CLUB DEPORTIVO DE BASQUETBOL PORVENIR</t>
  </si>
  <si>
    <t>24.01.300.02-111</t>
  </si>
  <si>
    <t>VELADA DE BOXEO CON LOS CAMPEONES NACIONALES</t>
  </si>
  <si>
    <t>24.01.300.02-112</t>
  </si>
  <si>
    <t>PARTICIPACION DE SELECCIONES REGIONALES PARA LOS JUEGOS BINACIONALES DE LA ARAUCANIA 2024</t>
  </si>
  <si>
    <t>24.01.300.02-113</t>
  </si>
  <si>
    <t>PRIMER CAMPEONATO SUDAMERICANO FEMENINO DE NEWCOM</t>
  </si>
  <si>
    <t>24.01.300.02-114</t>
  </si>
  <si>
    <t>FINANCIAMIENTO DE PARTICIPACION EN EL MUNDIAL DE AJEDREZ DE DEPORTISTAS MAGALLANICOS CLASIFICADOS PARA REPRESENTAR A CHILE</t>
  </si>
  <si>
    <t>24.01.300.02-115</t>
  </si>
  <si>
    <t>CAMPEONATO FUTSAL FEMENINO, UNIENDO LA PATAGONIA CHILENA - ARGENTINA</t>
  </si>
  <si>
    <t>24.01.300.02-12</t>
  </si>
  <si>
    <t>TALLER DE FUTSAL FEMENINO "FUTSAL PARA TODAS, jugando sin límites"</t>
  </si>
  <si>
    <t>24.01.300.02-13</t>
  </si>
  <si>
    <t>fomentando y formando deportistas de la comuna</t>
  </si>
  <si>
    <t>24.01.300.02-14</t>
  </si>
  <si>
    <t>LIGA DE TENIS DE MESA ESCOLAR Y DE ADULTOS PUERTO NATALES 2024.</t>
  </si>
  <si>
    <t>24.01.300.02-15</t>
  </si>
  <si>
    <t>PRIMER CAMPEONATO DE FUTSAL RENÉ DÍAZ MILLATUREO- CLUB ESTADIO NATALES.</t>
  </si>
  <si>
    <t>24.01.300.02-16</t>
  </si>
  <si>
    <t>FORMACION EN EL FUTBOL como estilo de vida saludable PARA NIÑOS Y NIÑAS DE 8 A 14 AÑOS</t>
  </si>
  <si>
    <t>24.01.300.02-17</t>
  </si>
  <si>
    <t>2° OPEN DE PATINAJE ARTÍSTICO EN PUERTO NATALES.</t>
  </si>
  <si>
    <t>24.01.300.02-18</t>
  </si>
  <si>
    <t>CAMPEONATO DE FUTSAL ESCOLAR DAMAS Y VARONES  INSUCO 2024</t>
  </si>
  <si>
    <t>24.01.300.02-19</t>
  </si>
  <si>
    <t>PARTICIPACION EN CAMPEONATO NACIONAL DE MAXIBASQUETBOL 2024 VARONES – CATEGORIA 60 años y más</t>
  </si>
  <si>
    <t>24.01.300.02-2</t>
  </si>
  <si>
    <t>DETECCIÓN DE FUTUROS TALENTOS DEPORTIVOS DE LEVANTAMIENTO DE PESAS EN ESCUELAS DE PUNTA ARENAS</t>
  </si>
  <si>
    <t>24.01.300.02-20</t>
  </si>
  <si>
    <t>organizacion de campeonato de baby futbol  DAMAS Y VARONES DEL CD JORGE TORO  - copa MAGALLANES 2024</t>
  </si>
  <si>
    <t>24.01.300.02-21</t>
  </si>
  <si>
    <t>PARTICIPACION EN CAMPEONATO REGIONAL DE FUTBOLito senior damas y varones en la comuna de punta arenas 2024</t>
  </si>
  <si>
    <t>24.01.300.02-22</t>
  </si>
  <si>
    <t>'"competencia  adulto e infantil Septiembre a diciembre 2024"</t>
  </si>
  <si>
    <t>24.01.300.02-23</t>
  </si>
  <si>
    <t>escuelas formativas de voleibol para ninos y jovenes del club deportivo cordenap de punta arenas</t>
  </si>
  <si>
    <t>24.01.300.02-24</t>
  </si>
  <si>
    <t>PARTICIPACION EN el CAMPEONATO  de voleibol 2024 en la comuna de punta arenas</t>
  </si>
  <si>
    <t>24.01.300.02-25</t>
  </si>
  <si>
    <t>ESCUELA FORMATIVA CD CORDENAP BASQUETBOL</t>
  </si>
  <si>
    <t>24.01.300.02-26</t>
  </si>
  <si>
    <t>Taller de psicomotricidad en club formativo infantil de futbol</t>
  </si>
  <si>
    <t>24.01.300.02-27</t>
  </si>
  <si>
    <t>OLIMPIADA ESCOLAR DEUTSCHE SCHULE PUNTA ARENAS</t>
  </si>
  <si>
    <t>24.01.300.02-28</t>
  </si>
  <si>
    <t>escuela formativa de futbol y futsal el pinguino</t>
  </si>
  <si>
    <t>24.01.300.02-29</t>
  </si>
  <si>
    <t>la equitación como deporte adaptado; talleres formativos.</t>
  </si>
  <si>
    <t>24.01.300.02-3</t>
  </si>
  <si>
    <t>Circuito nacional federado ciclismo mtb y ruta 2024 RR Austral</t>
  </si>
  <si>
    <t>24.01.300.02-30</t>
  </si>
  <si>
    <t>academia de basquetbol femenino</t>
  </si>
  <si>
    <t>24.01.300.02-31</t>
  </si>
  <si>
    <t>Participacion en Ligas Nacionales de Basquetbol Femenino de febachile</t>
  </si>
  <si>
    <t>24.01.300.02-32</t>
  </si>
  <si>
    <t>Campenato en magallanes</t>
  </si>
  <si>
    <t>24.01.300.02-33</t>
  </si>
  <si>
    <t>TORNEO DE BALONMANO PUMAS LEUMAG 2024 - GENERANDO ESPACIOS DE COMPETENCIA A NUESTROS ADOLESCENTES Y JOVENES</t>
  </si>
  <si>
    <t>24.01.300.02-34</t>
  </si>
  <si>
    <t>CICLETADA FAMILIAR BARRIO 18 DE SEPTIEMBRE</t>
  </si>
  <si>
    <t>24.01.300.02-35</t>
  </si>
  <si>
    <t>Cuerpo activo,mente activa,vida sana.</t>
  </si>
  <si>
    <t>24.01.300.02-36</t>
  </si>
  <si>
    <t>DEPORTE  PARA  TODOS y TODAS</t>
  </si>
  <si>
    <t>24.01.300.02-37</t>
  </si>
  <si>
    <t>CONSOLIDANDO APRENDIZAJES, HÁBITOS Y VALORES A TRAVES DEL FÚTBOL</t>
  </si>
  <si>
    <t>24.01.300.02-38</t>
  </si>
  <si>
    <t>FORMAR E INICIAR PESISTAS EN ESCUELAS DE PUNTA ARENAS</t>
  </si>
  <si>
    <t>24.01.300.02-39</t>
  </si>
  <si>
    <t>Escuelas de basquetbol FUTURAS GENERACIONES c.d.español</t>
  </si>
  <si>
    <t>24.01.300.02-4</t>
  </si>
  <si>
    <t>Participación en Competencias 2024 CLub de NATACION PUNTA ARENAS</t>
  </si>
  <si>
    <t>24.01.300.02-40</t>
  </si>
  <si>
    <t>Campeonato internacional de aniversario y conmemoración a los grandes de la cuenca carbonifera</t>
  </si>
  <si>
    <t>24.01.300.02-41</t>
  </si>
  <si>
    <t>EL FÚTBOL  y futsal FORMATIVO  COMO HERRAMIENTA DE DESARROLLO INTEGRAL para LOS NIÑOS Y NIÑAS DE 8 A 14 AÑOS</t>
  </si>
  <si>
    <t>24.01.300.02-42</t>
  </si>
  <si>
    <t>Participación Equipo de Competición de Esquí Club Andino de Punta Arenas en el Campeonato INTERSUR 2024</t>
  </si>
  <si>
    <t>24.01.300.02-43</t>
  </si>
  <si>
    <t>campeonato octogonal de futbol club deportivo bellavista " 81 años de historia"</t>
  </si>
  <si>
    <t>24.01.300.02-44</t>
  </si>
  <si>
    <t>Yungay prepara sus series menores</t>
  </si>
  <si>
    <t>24.01.300.02-45</t>
  </si>
  <si>
    <t>TALLERES   ESCUELITA FUTSAL NAVARINO</t>
  </si>
  <si>
    <t>24.01.300.02-46</t>
  </si>
  <si>
    <t>Clinicas de acondicionamiento fisico</t>
  </si>
  <si>
    <t>24.01.300.02-47</t>
  </si>
  <si>
    <t>COPA VICTOR "CHICO OYARZÚN" DE FUTBOL INFANTIL</t>
  </si>
  <si>
    <t>24.01.300.02-48</t>
  </si>
  <si>
    <t>ACTIVIDADES FORMATIvAS FUTSAL</t>
  </si>
  <si>
    <t>24.01.300.02-49</t>
  </si>
  <si>
    <t>Preparando a nuestros niños para la PRÓXIMA temporada de FÚTBOL,vida sana al aire libre</t>
  </si>
  <si>
    <t>24.01.300.02-5</t>
  </si>
  <si>
    <t>DESARROLLEMOS HABItos de vida saludable por medio del futbol infantil para niños  de la comuna</t>
  </si>
  <si>
    <t>24.01.300.02-50</t>
  </si>
  <si>
    <t>segunda corrida familiar barrio comercial 18</t>
  </si>
  <si>
    <t>24.01.300.02-51</t>
  </si>
  <si>
    <t>CAMPEONATO DE BASQUETBOL ESCOLAR , COPA  INSUCO 2024</t>
  </si>
  <si>
    <t>24.01.300.02-52</t>
  </si>
  <si>
    <t>campeonato de futsal escolar liceo industrial " manuel pillino barrientos"</t>
  </si>
  <si>
    <t>24.01.300.02-53</t>
  </si>
  <si>
    <t>Muestra DE EDUCACION FISICA 2024 ESCUELA ESPECIAL ROTARIO PAUL HARRIS.</t>
  </si>
  <si>
    <t>24.01.300.02-54</t>
  </si>
  <si>
    <t>CAMPEONATO REGIONAL DE MOTOCICLISMO ENDURO</t>
  </si>
  <si>
    <t>24.01.300.02-55</t>
  </si>
  <si>
    <t>ESCUELA FORMATIVA HOCKEY inline</t>
  </si>
  <si>
    <t>24.01.300.02-56</t>
  </si>
  <si>
    <t>PASAJES AEREOS PARA COMPETENCIA NACIONALES FEDERADAS DE GIMNASIA RITMICA 2024</t>
  </si>
  <si>
    <t>24.01.300.02-57</t>
  </si>
  <si>
    <t>tALLER DE VOLEIBOL PARA DAMAS SAV 2024</t>
  </si>
  <si>
    <t>24.01.300.02-58</t>
  </si>
  <si>
    <t>PREPARACION FISICA EN CANCHA PARA TODAS LAS SERIES DEL CLUB DEPORTIVO CAMILO HENRIQUEZ</t>
  </si>
  <si>
    <t>24.01.300.02-59</t>
  </si>
  <si>
    <t>QUINTA VERSION DE La Ruta de las pedaleras 2024</t>
  </si>
  <si>
    <t>24.01.300.02-6</t>
  </si>
  <si>
    <t>campeonato de futsal femenino internacional copa "anita aguila"</t>
  </si>
  <si>
    <t>24.01.300.02-60</t>
  </si>
  <si>
    <t>Organización de Competencia Circuito Patagónico Austral de Natación campeonato internacional 20 Años Club de Natacíón Punta Arenas</t>
  </si>
  <si>
    <t>24.01.300.02-61</t>
  </si>
  <si>
    <t>escuela de futbol DEL CLUB DEPORTIVO FITZ ROY</t>
  </si>
  <si>
    <t>24.01.300.02-62</t>
  </si>
  <si>
    <t>TALLER DE ENTRENAMIENTO DE LA FUERZA CON PESAS PARA COMBATIR LA INACTIVIDAD FÍSICA EN LA COMUNA DE PUNTA ARENAS</t>
  </si>
  <si>
    <t>24.01.300.02-63</t>
  </si>
  <si>
    <t>"Nadadores del Fin del Mundo: Representando a Magallanes en Competencias Nacionales"</t>
  </si>
  <si>
    <t>24.01.300.02-64</t>
  </si>
  <si>
    <t>copa vladimiro mimica 2024</t>
  </si>
  <si>
    <t>24.01.300.02-65</t>
  </si>
  <si>
    <t>escuela de futbol infantil libertad</t>
  </si>
  <si>
    <t>24.01.300.02-66</t>
  </si>
  <si>
    <t>Guantes jovenes</t>
  </si>
  <si>
    <t>24.01.300.02-67</t>
  </si>
  <si>
    <t>XXV CAMPEONATO VANESSA MIHOVILOVIC BONARDI 2024</t>
  </si>
  <si>
    <t>24.01.300.02-68</t>
  </si>
  <si>
    <t>PARTICIPACION EN CAMPEONATO DE FUTBOL LIGA POPULAR 2024</t>
  </si>
  <si>
    <t>24.01.300.02-69</t>
  </si>
  <si>
    <t>Asociación weche pepiukelen realiza escuela de palin</t>
  </si>
  <si>
    <t>24.01.300.02-7</t>
  </si>
  <si>
    <t>3° RALLY AUTOMOVILÍSTICO DE VILLA TEHUELCHES-PUNTA ARENAS</t>
  </si>
  <si>
    <t>24.01.300.02-70</t>
  </si>
  <si>
    <t>PREPARACION FISICA EN TODAS SUS SERIES TEMPORADA 2024 club deportivo bellavista</t>
  </si>
  <si>
    <t>24.01.300.02-71</t>
  </si>
  <si>
    <t>CAMPEONATO DE CLAUSURA 2024 MAXIBASQUETBOL MAGALLANES</t>
  </si>
  <si>
    <t>24.01.300.02-72</t>
  </si>
  <si>
    <t>participación campeonato nacional de maxibasquetbol 2024</t>
  </si>
  <si>
    <t>24.01.300.02-73</t>
  </si>
  <si>
    <t>FORMANDO NUESTRAS ESTRELLITAS DEL MAÑANA</t>
  </si>
  <si>
    <t>24.01.300.02-74</t>
  </si>
  <si>
    <t>PAMPA ALEGRE AL NACIONAL DE FUTBOL 7</t>
  </si>
  <si>
    <t>24.01.300.02-75</t>
  </si>
  <si>
    <t>copa gobierno regional 2024</t>
  </si>
  <si>
    <t>24.01.300.02-76</t>
  </si>
  <si>
    <t>TALLER FORMATIVO CLUB ACADEMIA AGD STUDIO</t>
  </si>
  <si>
    <t>24.01.300.02-77</t>
  </si>
  <si>
    <t>representacion regional en liga nacional de menores de voleibol 2024 categoria sub17 varones</t>
  </si>
  <si>
    <t>24.01.300.02-78</t>
  </si>
  <si>
    <t>ORGANIZACIÓN DE campeonatos deportivos  main 2024</t>
  </si>
  <si>
    <t>24.01.300.02-79</t>
  </si>
  <si>
    <t>Escuela de futbol Club deportivo Independencia</t>
  </si>
  <si>
    <t>24.01.300.02-8</t>
  </si>
  <si>
    <t>"Magallanes Brillante: Organización de Competencias de Gimnasia Rítmica en el Fin del Mundo"</t>
  </si>
  <si>
    <t>24.01.300.02-80</t>
  </si>
  <si>
    <t>IMPLEMENTACIÓN PARA DOJO SAMURAI PUERTO NATALES</t>
  </si>
  <si>
    <t>24.01.300.02-81</t>
  </si>
  <si>
    <t>Segunda fecha fenae magallanes</t>
  </si>
  <si>
    <t>24.01.300.02-82</t>
  </si>
  <si>
    <t>LA FAMILIA ALBIROJA CELEBRA LOS 104 AÑOS DEL BUQUE ESCUELA ESMERALDA</t>
  </si>
  <si>
    <t>24.01.300.02-83</t>
  </si>
  <si>
    <t>APOYO DE VESTUARIO  PARA ACADEMIA AGD STUDIO.</t>
  </si>
  <si>
    <t>24.01.300.02-84</t>
  </si>
  <si>
    <t>campeonato de aniversario club de judo pudeto</t>
  </si>
  <si>
    <t>24.01.300.02-86</t>
  </si>
  <si>
    <t>CALSIFICATORIAS INFANTIL Y SENIOR DE SELECCIONES 2024.</t>
  </si>
  <si>
    <t>24.01.300.02-87</t>
  </si>
  <si>
    <t>CAMPEONATO DE FUTBOL INTERNACIONAL, bienvenidos a la casa del bianconero IX edicion, copa gobierno regional</t>
  </si>
  <si>
    <t>24.01.300.02-88</t>
  </si>
  <si>
    <t>campeonato clausura 2024 series menores</t>
  </si>
  <si>
    <t>24.01.300.02-89</t>
  </si>
  <si>
    <t>Escuela de futbol del Club Deportivo Estrella Austral</t>
  </si>
  <si>
    <t>24.01.300.02-9</t>
  </si>
  <si>
    <t>campeonato de futsal Y FUTBOLITO "integración infantil/juvenil"</t>
  </si>
  <si>
    <t>24.01.300.02-90</t>
  </si>
  <si>
    <t>ESCUELA  DE FÚTBOL MIXTA CLUB DEPORTIVO HURACÁN</t>
  </si>
  <si>
    <t>24.01.300.02-91</t>
  </si>
  <si>
    <t>competencia de futbolito seniors inter series del club cosmos, en conmemoración a los 10 años de fundación del club d. y s. cosmos punta arenas</t>
  </si>
  <si>
    <t>24.01.300.02-92</t>
  </si>
  <si>
    <t>TERCER CAMPEONATO INTERNACIONAL FORMATIVO PUMAS</t>
  </si>
  <si>
    <t>24.01.300.02-93</t>
  </si>
  <si>
    <t>CD SELKNAM COMPITE EN LIGA NACIONAL DE MENORES DE VOLEIBOL EN DIVISIÓN DAMAS Y VARONES CAT. SUB 17 RECORRIENDO TODO EL PAIS</t>
  </si>
  <si>
    <t>24.01.300.02-94</t>
  </si>
  <si>
    <t>Acercando las areas silvestres</t>
  </si>
  <si>
    <t>24.01.300.02-95</t>
  </si>
  <si>
    <t>5ta Versión del Campeonato Oficial de Basquetbol</t>
  </si>
  <si>
    <t>24.01.300.02-96</t>
  </si>
  <si>
    <t>PARTICIPACION EN ELIMINATORIAS Y CAMPEONATOS NACIONALES SERIES MENORES</t>
  </si>
  <si>
    <t>24.01.300.02-97</t>
  </si>
  <si>
    <t>representacion regional en liga nacional de menores de voleibol 2024 categoria sub15 damas</t>
  </si>
  <si>
    <t>24.01.300.02-98</t>
  </si>
  <si>
    <t>Escalada para adolescentes</t>
  </si>
  <si>
    <t>24.01.300.02-99</t>
  </si>
  <si>
    <t>TALLER DE JUDO-AVANZANDO EN EL DESARROLLO DEL JUDO EN LA REGIÓN</t>
  </si>
  <si>
    <t>24.01.300.03-1</t>
  </si>
  <si>
    <t>Las Damas de Blanco en apoyo a la comunidad de enfermos postrados y cuidadoras en el hogar</t>
  </si>
  <si>
    <t>SOCIAL</t>
  </si>
  <si>
    <t>24.01.300.03-10</t>
  </si>
  <si>
    <t>AGUA</t>
  </si>
  <si>
    <t>24.01.300.03-100</t>
  </si>
  <si>
    <t>TALLER DE MANUALIDADES 2024</t>
  </si>
  <si>
    <t>24.01.300.03-101</t>
  </si>
  <si>
    <t>INSUCO CONOCE EL PATRIMONIO BIOCULTURAL DE LA COMUNA DE PUNTA ARENAS</t>
  </si>
  <si>
    <t>24.01.300.03-102</t>
  </si>
  <si>
    <t>Club juan de dios realiza manualidades</t>
  </si>
  <si>
    <t>24.01.300.03-103</t>
  </si>
  <si>
    <t>Arcilla Literaria: Escritura y pensamiento creativo</t>
  </si>
  <si>
    <t>24.01.300.03-104</t>
  </si>
  <si>
    <t>NEWCOM EN TORRES DEL PAINE</t>
  </si>
  <si>
    <t>24.01.300.03-105</t>
  </si>
  <si>
    <t>TALLER CREANDO, INNOVANDO Y PICOTEANDO</t>
  </si>
  <si>
    <t>24.01.300.03-106</t>
  </si>
  <si>
    <t>VIAJANDO POR NUESTRA REGIÓN</t>
  </si>
  <si>
    <t>24.01.300.03-107</t>
  </si>
  <si>
    <t>Turismo Social para la salud mental en Puerto Williams.</t>
  </si>
  <si>
    <t>24.01.300.03-108</t>
  </si>
  <si>
    <t>Puerto Prat entrega leña este 2024</t>
  </si>
  <si>
    <t>24.01.300.03-109</t>
  </si>
  <si>
    <t>entrega de canastas familiares para sindicato kawesqar mapuche y gente de mar, sector san juan</t>
  </si>
  <si>
    <t>24.01.300.03-11</t>
  </si>
  <si>
    <t>VILLA GENEROSA REPARTE LEÑA ESTE 2024</t>
  </si>
  <si>
    <t>24.01.300.03-110</t>
  </si>
  <si>
    <t>Amando y conociendo los paisajes de nuestra region</t>
  </si>
  <si>
    <t>24.01.300.03-111</t>
  </si>
  <si>
    <t>conociendo NUESTRA HERMOSA REGIÓN CON LOS adultos      mayores,   VECINOS Y VECINAS DE VILLA LAS NIEVES</t>
  </si>
  <si>
    <t>24.01.300.03-112</t>
  </si>
  <si>
    <t>junta de vecinos 24 robert fitz roy realiza turismo social regional</t>
  </si>
  <si>
    <t>24.01.300.03-113</t>
  </si>
  <si>
    <t>junta de vecinos juan pablo  ii realiza turismo social regional</t>
  </si>
  <si>
    <t>24.01.300.03-114</t>
  </si>
  <si>
    <t>"Asamblea COMUNITARIa FAMILIAR"</t>
  </si>
  <si>
    <t>24.01.300.03-115</t>
  </si>
  <si>
    <t>aventuras sin edad, isabel riquelme</t>
  </si>
  <si>
    <t>24.01.300.03-116</t>
  </si>
  <si>
    <t>Aprendiendo en familia a Compostar y cuidar mi medioambiente</t>
  </si>
  <si>
    <t>24.01.300.03-117</t>
  </si>
  <si>
    <t>HERMOSO PASEO A LA OCTAVA MARAVILLA DEL MUNDO JUNTO A MIS PARES</t>
  </si>
  <si>
    <t>24.01.300.03-118</t>
  </si>
  <si>
    <t>Vecinos y vecinas conociendo la región</t>
  </si>
  <si>
    <t>24.01.300.03-119</t>
  </si>
  <si>
    <t>Actividades Recreativas, Educativas, Físicas y AYUDA SOCIAL para personas privadas de libertad del Centro Penitenciario de Punta Arenas</t>
  </si>
  <si>
    <t>24.01.300.03-12</t>
  </si>
  <si>
    <t>JUNTA DE VECINOS 46 MARTINES DE ALDUNATE SUR ENTREGA AGUA EN EL SECTOR PERIURBANO</t>
  </si>
  <si>
    <t>24.01.300.03-120</t>
  </si>
  <si>
    <t>VIAJANDO FELIZ</t>
  </si>
  <si>
    <t>24.01.300.03-121</t>
  </si>
  <si>
    <t>RECREACIÓN del ADULTO MAYOR</t>
  </si>
  <si>
    <t>24.01.300.03-122</t>
  </si>
  <si>
    <t>"EL CUIDADO DE LOS QUE CUIDAN".</t>
  </si>
  <si>
    <t>24.01.300.03-123</t>
  </si>
  <si>
    <t>CONOCIENDO LA REGION</t>
  </si>
  <si>
    <t>24.01.300.03-124</t>
  </si>
  <si>
    <t>CONOCIENDO NUESTRA REGIÓN</t>
  </si>
  <si>
    <t>24.01.300.03-125</t>
  </si>
  <si>
    <t>canasta saludable para personas mayores</t>
  </si>
  <si>
    <t>24.01.300.03-126</t>
  </si>
  <si>
    <t>NaVEGANDO POR LOS GLACIARES Y FIORDOS ULTIMA ESPERANZA</t>
  </si>
  <si>
    <t>24.01.300.03-127</t>
  </si>
  <si>
    <t>CABALGANDO HACIA LA INCLUSION</t>
  </si>
  <si>
    <t>24.01.300.03-128</t>
  </si>
  <si>
    <t>Turismo social a la provincia de ultima esperanza para adultos mayores del club social de adulto mayor vivir y crear de punta arenas</t>
  </si>
  <si>
    <t>24.01.300.03-129</t>
  </si>
  <si>
    <t>Cuidandonos y conociendo nuestra región</t>
  </si>
  <si>
    <t>24.01.300.03-13</t>
  </si>
  <si>
    <t>APOYANDO AL  PACIENTE HOSPITALIZADO Y USUARIOS DEL HOSPITAL CLINICO</t>
  </si>
  <si>
    <t>24.01.300.03-130</t>
  </si>
  <si>
    <t>visitando lugares patrimoniales de mi región</t>
  </si>
  <si>
    <t>24.01.300.03-131</t>
  </si>
  <si>
    <t>Conociendo nuestra region a traves de turismo social con nuestras niñas del club deportivo sporteam y sus familias</t>
  </si>
  <si>
    <t>24.01.300.03-132</t>
  </si>
  <si>
    <t>Conociendo nuestra región</t>
  </si>
  <si>
    <t>24.01.300.03-133</t>
  </si>
  <si>
    <t>FORTALECIENDO NUESTRA SALUD MENTAL VIAJANDO POR LA REGIÓN</t>
  </si>
  <si>
    <t>24.01.300.03-134</t>
  </si>
  <si>
    <t>"conociendo y atesorando el paisaje magallanico"</t>
  </si>
  <si>
    <t>24.01.300.03-135</t>
  </si>
  <si>
    <t>ACONDICIONAMIENTO FÍSICO PARA ADULTOS MAYORES</t>
  </si>
  <si>
    <t>24.01.300.03-136</t>
  </si>
  <si>
    <t>FORTALECIENDO NUESTRA SALUD MENTAL</t>
  </si>
  <si>
    <t>24.01.300.03-137</t>
  </si>
  <si>
    <t>recoriendo nuestra flora y fauna, torres del paine.</t>
  </si>
  <si>
    <t>24.01.300.03-138</t>
  </si>
  <si>
    <t>CONECTANDO CON LAS MARAVILLAS DE NUESTRA REGION ,CON MUJERES  EN LA RUTA AL FIN DEL MUNDO</t>
  </si>
  <si>
    <t>24.01.300.03-139</t>
  </si>
  <si>
    <t>LOS AÑOS DORADOS DE MI VIDA</t>
  </si>
  <si>
    <t>24.01.300.03-14</t>
  </si>
  <si>
    <t>Ayuda solidaria a grupos vulnerables de nuestra comuna punta arenas</t>
  </si>
  <si>
    <t>24.01.300.03-140</t>
  </si>
  <si>
    <t>MITIGANDO FACTORES DE RIESGOS SOCIALES A TRÁVES DE LA HALTEROFILIA, POTENCIANDO LA INCLUSIÓN Y EQUIDAD DE GÉNERO.</t>
  </si>
  <si>
    <t>24.01.300.03-141</t>
  </si>
  <si>
    <t>conociendo la region a traves deL turismo social para JUGADORES ADULTOS MAYORES del CD JORGE TORO DE PUNTA ARENAS</t>
  </si>
  <si>
    <t>24.01.300.03-142</t>
  </si>
  <si>
    <t>Agrupación de artesanos manos unidas realiza turismo social regional</t>
  </si>
  <si>
    <t>24.01.300.03-143</t>
  </si>
  <si>
    <t>"DESCUBRIENDO, CONOCIENDO Y DISFRUTANDO DE NUESTRA REGIÓN DESDE LA PRIMERA INFANCIA"</t>
  </si>
  <si>
    <t>24.01.300.03-144</t>
  </si>
  <si>
    <t>Centro de Madres San Miguel conoce su región</t>
  </si>
  <si>
    <t>24.01.300.03-145</t>
  </si>
  <si>
    <t>JUNTOS CONOCEMOS NUESTRAS MARAVILLAS (DEFINITIVO)</t>
  </si>
  <si>
    <t>24.01.300.03-146</t>
  </si>
  <si>
    <t>felices viendo bien</t>
  </si>
  <si>
    <t>24.01.300.03-147</t>
  </si>
  <si>
    <t>"Manos Hábiles para la Autonomía Doméstica: Fortaleciendo Hogares con Oficios Prácticos"</t>
  </si>
  <si>
    <t>24.01.300.03-148</t>
  </si>
  <si>
    <t>bARRIO COMERCIAL 18 SE AVENTURA A CONOCER SU REGION</t>
  </si>
  <si>
    <t>24.01.300.03-149</t>
  </si>
  <si>
    <t>perlas del estrecho realiza turismo social regional</t>
  </si>
  <si>
    <t>24.01.300.03-15</t>
  </si>
  <si>
    <t>AYUNDANDO A nuestra comunidad</t>
  </si>
  <si>
    <t>24.01.300.03-150</t>
  </si>
  <si>
    <t>CONOCIENDO UN NUEVO DESTINO EN NUESTRA REGIÓN</t>
  </si>
  <si>
    <t>24.01.300.03-151</t>
  </si>
  <si>
    <t>MEJORAMIENTO EN LA CALIDAD DE ATENCION PARA USUARIOS DE LOS CENTROS DE REHABILITACION MEDIANTE LA INCORPORACION DE TECONOLGIAS AVANZADAS</t>
  </si>
  <si>
    <t>24.01.300.03-152</t>
  </si>
  <si>
    <t>MEJORAMIENTO EN LA CALIDAD DE ATENCION MEDIANTE LA INCORPORACION DE EQUIPO Y EQUIPAMIENTO PARA LOS CENTRO DE REHABILITACION CLUB DE LEONES CRUZ DEL SUR</t>
  </si>
  <si>
    <t>24.01.300.03-153</t>
  </si>
  <si>
    <t>SECTORES ORGANIZADOS PERIURBANOS RECIBEN CANASTAS</t>
  </si>
  <si>
    <t>24.01.300.03-16</t>
  </si>
  <si>
    <t>MEJORANDO Y CUIDANDO SU SALUD</t>
  </si>
  <si>
    <t>24.01.300.03-17</t>
  </si>
  <si>
    <t>OPERATIVO OFTALMOLOGICO CLUB DE LEONES de punta arenas</t>
  </si>
  <si>
    <t>24.01.300.03-18</t>
  </si>
  <si>
    <t>SOLIDARIZANDO CON los mas desposeidos DE NUESTRA COMUNA</t>
  </si>
  <si>
    <t>24.01.300.03-19</t>
  </si>
  <si>
    <t>ayuda con amor, abuelitas felices</t>
  </si>
  <si>
    <t>24.01.300.03-2</t>
  </si>
  <si>
    <t>Las Damas de Blanco demostrando amor al enfermo hospitalizado</t>
  </si>
  <si>
    <t>24.01.300.03-20</t>
  </si>
  <si>
    <t>Calor comunitario para vecinos de la unidad vecinal N 42</t>
  </si>
  <si>
    <t>24.01.300.03-21</t>
  </si>
  <si>
    <t>120 CANASTAS FAMILIARES PARA 120 FAMILIAS DE PAMPA REDONDA ALTO</t>
  </si>
  <si>
    <t>24.01.300.03-22</t>
  </si>
  <si>
    <t>Capacitación para socorristas de primeros respondedores en zonas remotas.</t>
  </si>
  <si>
    <t>24.01.300.03-23</t>
  </si>
  <si>
    <t>APOYO ASISTENCIAL DOMICILIARIO A PACIENTES CON DEPENDENCIA</t>
  </si>
  <si>
    <t>24.01.300.03-24</t>
  </si>
  <si>
    <t>Solicitud de telas.</t>
  </si>
  <si>
    <t>24.01.300.03-25</t>
  </si>
  <si>
    <t>MEJORAMIENTO DE LA CALIDAD CURACIONES EN DOMICILIO USUARIOS DEPENDIENTES DE LA COMUNA DE PUNTA ARENAS</t>
  </si>
  <si>
    <t>24.01.300.03-26</t>
  </si>
  <si>
    <t>AYUNDANDO A USUARIO ENFERMOS Y POSTRADOS</t>
  </si>
  <si>
    <t>24.01.300.03-27</t>
  </si>
  <si>
    <t>ATENCIÓN DE SALUD INTEGRAL PARA MUJERES DE LA AGRUPACIÓN “FIBROMIALGIA EN ACCIÓN” DE LA REGIÓN DE MAGALLANES Y ANTÁRTICA CHILENA</t>
  </si>
  <si>
    <t>24.01.300.03-28</t>
  </si>
  <si>
    <t>"SUEÑOS SOBRE RUEDAS,OTRA FORMA DE CAMINAR: Adquisición de sillas de RuedaS para personas con discapacidad en la Comuna de Natales".-</t>
  </si>
  <si>
    <t>24.01.300.03-29</t>
  </si>
  <si>
    <t>La comunidad apoya a los barrios</t>
  </si>
  <si>
    <t>24.01.300.03-3</t>
  </si>
  <si>
    <t>MEJORANDO  EL BIENESTAR  DE PERSONAS VULNERABLES</t>
  </si>
  <si>
    <t>24.01.300.03-30</t>
  </si>
  <si>
    <t>LA VEJEZ NO ES AMBICION, SOLO PEDIMOS UNA MEJOR CALIDAD DE VIDA</t>
  </si>
  <si>
    <t>24.01.300.03-31</t>
  </si>
  <si>
    <t>Beneficiando a adultos mayores vulnerables</t>
  </si>
  <si>
    <t>24.01.300.03-32</t>
  </si>
  <si>
    <t>LEÑA Y AGUA PARA LOS VECINOS DE VILLA SAN ISIDRO</t>
  </si>
  <si>
    <t>24.01.300.03-33</t>
  </si>
  <si>
    <t>Apoyo a personas con discapacidad y/o Personas postradas</t>
  </si>
  <si>
    <t>24.01.300.03-34</t>
  </si>
  <si>
    <t>“ UNA CANASTA POR UNA SONRISA”</t>
  </si>
  <si>
    <t>24.01.300.03-35</t>
  </si>
  <si>
    <t>Agrupación vecinal sendero del andino lleva calor al hogar</t>
  </si>
  <si>
    <t>24.01.300.03-36</t>
  </si>
  <si>
    <t>calor para familias magallanicas sector rural</t>
  </si>
  <si>
    <t>24.01.300.03-37</t>
  </si>
  <si>
    <t>Apoyo social a personas vulnerables de la comuna de Punta Arenas</t>
  </si>
  <si>
    <t>24.01.300.03-38</t>
  </si>
  <si>
    <t>RE-CONOCIMIENTO REGIONAL: JUVENTUDES DEL ESTRECHO</t>
  </si>
  <si>
    <t>24.01.300.03-39</t>
  </si>
  <si>
    <t>VER LA VIDA</t>
  </si>
  <si>
    <t>24.01.300.03-4</t>
  </si>
  <si>
    <t>Pesquisa y control de Patología Vascular Periférica en usuarios (as) de los Centros de Salud, Comuna de Punta Arenas.</t>
  </si>
  <si>
    <t>24.01.300.03-40</t>
  </si>
  <si>
    <t>CAJAS DE ALIMENTOS EN  AYUDA DE  FAMILIAS PERI URBANAS</t>
  </si>
  <si>
    <t>24.01.300.03-41</t>
  </si>
  <si>
    <t>herramientas para un mejor desarrollo de la infancia</t>
  </si>
  <si>
    <t>24.01.300.03-42</t>
  </si>
  <si>
    <t>Apoyo Integral para Personas Mayores en la ciudad de punta arenas</t>
  </si>
  <si>
    <t>24.01.300.03-43</t>
  </si>
  <si>
    <t>VOLUNTARIOS EN ACCION</t>
  </si>
  <si>
    <t>24.01.300.03-44</t>
  </si>
  <si>
    <t>ayuda social para familias del sector sur de punta arenas</t>
  </si>
  <si>
    <t>24.01.300.03-45</t>
  </si>
  <si>
    <t>"Actividad Social, Familias Vulnerables"</t>
  </si>
  <si>
    <t>24.01.300.03-46</t>
  </si>
  <si>
    <t>LOS ADULTOS MAYORES PRESENTES EN LA COMUNIDAD</t>
  </si>
  <si>
    <t>24.01.300.03-47</t>
  </si>
  <si>
    <t>manos creativas</t>
  </si>
  <si>
    <t>24.01.300.03-48</t>
  </si>
  <si>
    <t>MEJOR BIENESTAR AL ADULTO MAYOR POSTRADO</t>
  </si>
  <si>
    <t>24.01.300.03-49</t>
  </si>
  <si>
    <t>Rotary terke aonik apoya la salud visual de la comunidad magallánica</t>
  </si>
  <si>
    <t>24.01.300.03-5</t>
  </si>
  <si>
    <t>AYUDANDO CON LEÑA A LOS VECINOS DE LA JUNTA DE VECINOS, VIRGEN DE LA COVADONGA</t>
  </si>
  <si>
    <t>24.01.300.03-50</t>
  </si>
  <si>
    <t>CANASTAS SOLIDARIAS</t>
  </si>
  <si>
    <t>24.01.300.03-51</t>
  </si>
  <si>
    <t>junta vecinos 20 sector fiscal se preocupa de la vision de sus vecinos</t>
  </si>
  <si>
    <t>24.01.300.03-52</t>
  </si>
  <si>
    <t>pueblos originarios mejora la vision de sus vecinos</t>
  </si>
  <si>
    <t>24.01.300.03-53</t>
  </si>
  <si>
    <t>mejor vista para ríos patagónicos y la comunidad</t>
  </si>
  <si>
    <t>24.01.300.03-54</t>
  </si>
  <si>
    <t>junta de vecinos rene schneider mejora la vision de la poblacion</t>
  </si>
  <si>
    <t>24.01.300.03-55</t>
  </si>
  <si>
    <t>Manos que cuidan; fortaleciendo el bienestar de usuarios pertenecientes al Programa Punta Arenas te Cuida</t>
  </si>
  <si>
    <t>24.01.300.03-56</t>
  </si>
  <si>
    <t>turismo social a torres del paine con los ninos y jovenes de la agrupacion amadown de punta arenas</t>
  </si>
  <si>
    <t>24.01.300.03-57</t>
  </si>
  <si>
    <t>Manos solidarias en accion</t>
  </si>
  <si>
    <t>24.01.300.03-58</t>
  </si>
  <si>
    <t>Por una alimentacion y cuidado saludable</t>
  </si>
  <si>
    <t>24.01.300.03-59</t>
  </si>
  <si>
    <t>Weche Pepiukelén mirando al futuro</t>
  </si>
  <si>
    <t>24.01.300.03-6</t>
  </si>
  <si>
    <t>COMPRA DE LEÑA</t>
  </si>
  <si>
    <t>24.01.300.03-60</t>
  </si>
  <si>
    <t>Canasta, familia feliz</t>
  </si>
  <si>
    <t>24.01.300.03-61</t>
  </si>
  <si>
    <t>FORTALECIENDO A LA COMUNIDAD A TRAVÉS DE ACCIONES ENFOCADAS EN LA ATENCIÓN DE SALUD INTEGRAL</t>
  </si>
  <si>
    <t>24.01.300.03-62</t>
  </si>
  <si>
    <t>Desarrollo de habilidades comunicacionales en pro de la inclusión.</t>
  </si>
  <si>
    <t>24.01.300.03-63</t>
  </si>
  <si>
    <t>Limpieza de Pozos y fosas sector Rincon Chileno y Monte verde</t>
  </si>
  <si>
    <t>24.01.300.03-64</t>
  </si>
  <si>
    <t>distribucion de agua en sectores periurbanos de la comuna de punta arenas</t>
  </si>
  <si>
    <t>24.01.300.03-65</t>
  </si>
  <si>
    <t>Manos solidarias</t>
  </si>
  <si>
    <t>24.01.300.03-66</t>
  </si>
  <si>
    <t>Mina Loreto entrega tacos de leña este 2024</t>
  </si>
  <si>
    <t>24.01.300.03-67</t>
  </si>
  <si>
    <t>"COCINANDO CON AUTONOMÍA": taller de cocina para niños/AS, jóvenes y adultos con sindrome de Down.</t>
  </si>
  <si>
    <t>24.01.300.03-68</t>
  </si>
  <si>
    <t>canastas de esperanza</t>
  </si>
  <si>
    <t>24.01.300.03-69</t>
  </si>
  <si>
    <t>CANASTAS CON CARIÑO</t>
  </si>
  <si>
    <t>24.01.300.03-7</t>
  </si>
  <si>
    <t>"PREVENIR, ES TAREA DE TODOS"</t>
  </si>
  <si>
    <t>24.01.300.03-70</t>
  </si>
  <si>
    <t>Vivir a Diario</t>
  </si>
  <si>
    <t>24.01.300.03-71</t>
  </si>
  <si>
    <t>cONFECCIONANDO NUESTRAS VIVAS, PARA UN FUTURO MEJOR</t>
  </si>
  <si>
    <t>24.01.300.03-72</t>
  </si>
  <si>
    <t>BUENA SALUD BUCAL</t>
  </si>
  <si>
    <t>24.01.300.03-73</t>
  </si>
  <si>
    <t>Villa las Etnias entrega tacos de leña este 2024</t>
  </si>
  <si>
    <t>24.01.300.03-74</t>
  </si>
  <si>
    <t>por un buen pasar</t>
  </si>
  <si>
    <t>24.01.300.03-75</t>
  </si>
  <si>
    <t>Estimulación sensorial, motora, linguistica y comunicativa para niñeces en situación de discapacidad</t>
  </si>
  <si>
    <t>24.01.300.03-76</t>
  </si>
  <si>
    <t>Entrega de leña sector rincon chileno laguna lynch</t>
  </si>
  <si>
    <t>24.01.300.03-77</t>
  </si>
  <si>
    <t>MONITOREO DE PARAMETROS DE SALUD DE MUJERES CON FIBROMIALGIA DE PUNTA ARENAS</t>
  </si>
  <si>
    <t>24.01.300.03-78</t>
  </si>
  <si>
    <t>CONOCIENDO MI REGION</t>
  </si>
  <si>
    <t>24.01.300.03-79</t>
  </si>
  <si>
    <t>APOYANDO EL BIENESTAR DE NUESTROS USUARIOS CON DEPENDENCIA LEVE Y MODERADA DEL CESFAM DR. JUAN DAMIANOVIC</t>
  </si>
  <si>
    <t>24.01.300.03-8</t>
  </si>
  <si>
    <t>OPERATIVOS DE ELECTROS Y PODOLOGIA Y ATENCION EN EXAMENES DE GLICEMIA, COLESTEROL Y HEMOGLOBINA A LA COMUNIDAD</t>
  </si>
  <si>
    <t>24.01.300.03-80</t>
  </si>
  <si>
    <t>Apoyo social solidario a familias de niños niñas y adolescentes en contextos de vulnerabilidad social</t>
  </si>
  <si>
    <t>24.01.300.03-81</t>
  </si>
  <si>
    <t>talleres terapeuticos para personas adultas con discapacidad intelectual</t>
  </si>
  <si>
    <t>24.01.300.03-82</t>
  </si>
  <si>
    <t>AYUDA SOCIAL DE LEÑA  AGRUPACION JINETEADA   AGUA FRESCA</t>
  </si>
  <si>
    <t>24.01.300.03-83</t>
  </si>
  <si>
    <t>Taller de TELAR Y CONFECCIÓN DE PIECERAS Y BORDADOS</t>
  </si>
  <si>
    <t>24.01.300.03-84</t>
  </si>
  <si>
    <t>conociendo la region a traves de turismo social para NIÑOS Y JOVENES DE LA ESCUELA PEDRO SARMIENTO DE GAMBOA DE LA CIUDA de PUNTA ARENAS</t>
  </si>
  <si>
    <t>24.01.300.03-85</t>
  </si>
  <si>
    <t>MANITOS MARAVILLOSAS COSIENDO</t>
  </si>
  <si>
    <t>24.01.300.03-86</t>
  </si>
  <si>
    <t>SENDERISMO AÑOS DORADOS NUEVOS RUMBOS</t>
  </si>
  <si>
    <t>24.01.300.03-87</t>
  </si>
  <si>
    <t>Apoyo a nuestras personas de la comuna de punta arenas</t>
  </si>
  <si>
    <t>24.01.300.03-88</t>
  </si>
  <si>
    <t>CONOCIENDO NUESTRA REGION-TURISMO SOCIAL PARA LOS NIÑOS Y JOVENES DE LA ESCUELA ESPAÑA DE PUNTA ARENAS</t>
  </si>
  <si>
    <t>24.01.300.03-89</t>
  </si>
  <si>
    <t>Viajando al fin del mundo</t>
  </si>
  <si>
    <t>24.01.300.03-9</t>
  </si>
  <si>
    <t>Capacitación de socorros en ambientes agrestes.</t>
  </si>
  <si>
    <t>24.01.300.03-90</t>
  </si>
  <si>
    <t>Una mirada para los sectores periurbanos y rurales</t>
  </si>
  <si>
    <t>24.01.300.03-91</t>
  </si>
  <si>
    <t>Parceleros de villa el robledal ayuda con leña este 2024</t>
  </si>
  <si>
    <t>24.01.300.03-92</t>
  </si>
  <si>
    <t>apoyo  asistencial   adultos mayores</t>
  </si>
  <si>
    <t>24.01.300.03-93</t>
  </si>
  <si>
    <t>misioneros acompañandoles siempre</t>
  </si>
  <si>
    <t>24.01.300.03-94</t>
  </si>
  <si>
    <t>IMITACION VITRAL EN MADERAS</t>
  </si>
  <si>
    <t>24.01.300.03-95</t>
  </si>
  <si>
    <t>“MUJERES, CAPACITACIÓN Y APRENDIZAJE DE NUEVOS OFICIOS”</t>
  </si>
  <si>
    <t>24.01.300.03-96</t>
  </si>
  <si>
    <t>con dignidad nos acompañamos.</t>
  </si>
  <si>
    <t>24.01.300.03-97</t>
  </si>
  <si>
    <t>AYUDA SOCIAL PARA ADULTOS MAYORES DEL ELEAM DE PUNTA ARENAS- JUNTOS VIVIMOS MEJOR</t>
  </si>
  <si>
    <t>24.01.300.03-98</t>
  </si>
  <si>
    <t>el robledal distribuye agua a las familias vulnerables este 2024</t>
  </si>
  <si>
    <t>24.01.300.03-99</t>
  </si>
  <si>
    <t>CONOCIENDO NUESTRA REGION</t>
  </si>
  <si>
    <t>24.01.300.04-1</t>
  </si>
  <si>
    <t>CIBERCUIDADO ESCOLAR: PROMOVIENDO UN ENTORNO SEGURO EN EL MUNDO DIGITAL</t>
  </si>
  <si>
    <t>SEGURIDAD PUBLICA</t>
  </si>
  <si>
    <t>SEGURIDAD CIUDADANA</t>
  </si>
  <si>
    <t>24.01.300.04-2</t>
  </si>
  <si>
    <t>SISTEMA DE SEGURIDAD PARA JARDIN INFANTIL ARCO IRIS</t>
  </si>
  <si>
    <t>24.01.300.04-3</t>
  </si>
  <si>
    <t>LOMAS CONECTADO</t>
  </si>
  <si>
    <t>Provincial</t>
  </si>
  <si>
    <t>INTERCOMUNAL</t>
  </si>
  <si>
    <t>24.01.300.04-4</t>
  </si>
  <si>
    <t>RAICES DE IGUALDAD: PREVENCION DE LA VIOLENCIA DE GENERO A TRAVES DE LA EDUCACION Y SENSIBILIDAD SOCIAL</t>
  </si>
  <si>
    <t>24.01.300.05-1</t>
  </si>
  <si>
    <t>CULTIVANDO SUÑOS EN LA CORVI</t>
  </si>
  <si>
    <t>RECURSOS NATURALES Y MEDIO AMBIENTE</t>
  </si>
  <si>
    <t>MEDIO AMBIENTE</t>
  </si>
  <si>
    <t>24.01.300.05-2</t>
  </si>
  <si>
    <t>LO QUE LA NATURALEZA NOS ENSEÑA 2024</t>
  </si>
  <si>
    <t>24.01.300.05-3</t>
  </si>
  <si>
    <t>JUNTOS CUIDANDO NUESTRO ENTORNO</t>
  </si>
  <si>
    <t>24.01.300.05-4</t>
  </si>
  <si>
    <t>ADQUISICION DE INVERNADEROS MOVILES DE AUTOCONSUMO PARA SOCIOS DE LA AGRUPACION CUMBRES DE AGUA FRESCA Y CAPACITACION EN ELABORACION DE PLANTINES Y TRASPLANTE</t>
  </si>
  <si>
    <t>24.01.300.05-5</t>
  </si>
  <si>
    <t>SEMBRANDO FUTURO</t>
  </si>
  <si>
    <t>24.01.300.05-6</t>
  </si>
  <si>
    <t>FORMACION Y EDUCACION AMBIENTAL PARA NIÑOS Y NIÑAS PREESCOLAR DE LA COMUNA DE PUNTA ARENAS</t>
  </si>
  <si>
    <t>24.01.300.06-1</t>
  </si>
  <si>
    <t>ANDAR ENTRE LIBROS: CRECEMOS ENTRE HISTORIAS Y JUEGOS</t>
  </si>
  <si>
    <t>MAGALLANES – Social</t>
  </si>
  <si>
    <t>24.01.300.06-2</t>
  </si>
  <si>
    <t>TODOS A BORDO: CELEBRANDO LOS DERECHOS DE LOS NIÑOS EN PUERTO EDEN</t>
  </si>
  <si>
    <t>24.01.300.06-3</t>
  </si>
  <si>
    <t>CAMPAMENTO DE LA BUENA ONDA EN TORRES DEL PAINE</t>
  </si>
  <si>
    <t>24.01.300.06-4</t>
  </si>
  <si>
    <t>EL SILBATO DEL FUTURO, ENTRENANDO A LA PROXIMA GENERACION DE ARBITRO</t>
  </si>
  <si>
    <t>24.01.300.06-5</t>
  </si>
  <si>
    <t>1° ESCUELA SOCIOCOMUNITARIADE LIDERAZGO JUVENILES</t>
  </si>
  <si>
    <t>24.01.300.07-1</t>
  </si>
  <si>
    <t>ESTERILIZACIONES EXCLUSIVAS DE FELINOS PARA EL CONTROL DE LA POBLACION EN LA CIUDAD DE PUNTA ARENAS</t>
  </si>
  <si>
    <t>MEDIO AMBIENTE,MAGALLANES – Recursos Naturales y Medio Ambiente</t>
  </si>
  <si>
    <t>24.01.300.07-2</t>
  </si>
  <si>
    <t>PROPORCIONAMIENTO DE ALIMENTACION Y ATENCIONES VETERINARIAS PARA MASCOTAS ENTRENADAS PARA EL APOYO EN LABORES DE BUSQUEDA, LOCALIZACION Y RESCATE DE PERSONAS EXTRAVIADAS</t>
  </si>
  <si>
    <t>24.01.300.07-3</t>
  </si>
  <si>
    <t>RESCATE, SEGUIMIENTO, ALIMENTACION Y ATENCION VETERINARIA PARA CANES ABANDONADOS D ELA CIUDAD DE PUNTA ARENAS</t>
  </si>
  <si>
    <t>24.01.300.13-1</t>
  </si>
  <si>
    <t>RAICES DE IGUALDAD:  PREVENCION DE LA VIOLENCIA DE GENERO A TRAVES DE LA EDUCACION Y SENSIBILIZACION SOCIAL</t>
  </si>
  <si>
    <t>SEGURIDAD CIUDADANA,MAGALLANES – Seguridad Pública</t>
  </si>
  <si>
    <t>24.03.300.01-1</t>
  </si>
  <si>
    <t>JINETEADA EN PAMPA GUANACO</t>
  </si>
  <si>
    <t>A Otras Entidades Públicas (24.03)</t>
  </si>
  <si>
    <t>TIMAUKEL</t>
  </si>
  <si>
    <t>CULTURA,MAGALLANES – Educación, Cultura y Patrimonio</t>
  </si>
  <si>
    <t>24.03.300.01-10</t>
  </si>
  <si>
    <t>FORTALECIENDO NUESTRA CULTURA: CAMPEONATO DE CUECA, MUESTRA DE CAMPEONES Y DEL FOLCLOR NACIONAL</t>
  </si>
  <si>
    <t>RIO VERDE</t>
  </si>
  <si>
    <t>24.03.300.01-11</t>
  </si>
  <si>
    <t>59º ANIVERSARIO DECLARATORIA DE PUEBLO DE CERRO SOMBRERO</t>
  </si>
  <si>
    <t>PRIMAVERA</t>
  </si>
  <si>
    <t>24.03.300.01-12</t>
  </si>
  <si>
    <t>"vuelve la fiesta de la primavera A porvenir"</t>
  </si>
  <si>
    <t>24.03.300.01-13</t>
  </si>
  <si>
    <t>XXII VERSIÓN DEL FESTIVAL DE LA CANCIÓN RANCHERA EN PRIMAVERA</t>
  </si>
  <si>
    <t>24.03.300.01-14</t>
  </si>
  <si>
    <t>NAVIDAD EN LA PATAGONIA: EXPRESION DEL ARTE PARA LA COMUNIDAD</t>
  </si>
  <si>
    <t>24.03.300.01-15</t>
  </si>
  <si>
    <t>Retablos deL Patrimonio Arquitectónico en Natales</t>
  </si>
  <si>
    <t>24.03.300.01-16</t>
  </si>
  <si>
    <t>ROCK DE LOS AÑOS 60 Y BLUES EN TORRES DEL PAINE 2024</t>
  </si>
  <si>
    <t>TORRES DEL PAINE</t>
  </si>
  <si>
    <t>24.03.300.01-17</t>
  </si>
  <si>
    <t>VII Festival de la voz del adulto mayor punta arenas</t>
  </si>
  <si>
    <t>24.03.300.01-18</t>
  </si>
  <si>
    <t>CORO Y VILLANCICOS EN TORRES DEL PAINE ENCENDIDO ÁRBOL DE NAVIDAD DICIEMBRE 2024</t>
  </si>
  <si>
    <t>24.03.300.01-19</t>
  </si>
  <si>
    <t>III festival "arte en tu barrio"</t>
  </si>
  <si>
    <t>24.03.300.01-2</t>
  </si>
  <si>
    <t>Fiesta del Guanaco. II Versión.</t>
  </si>
  <si>
    <t>24.03.300.01-20</t>
  </si>
  <si>
    <t>tradiciones chilotas en torres del paine 2024</t>
  </si>
  <si>
    <t>24.03.300.01-21</t>
  </si>
  <si>
    <t>CONCIERTO DE TANGO</t>
  </si>
  <si>
    <t>24.03.300.01-22</t>
  </si>
  <si>
    <t>FESTIVAL ARTÍSTICO INTERCULTURAL "NATALES DE TODOS"</t>
  </si>
  <si>
    <t>24.03.300.01-23</t>
  </si>
  <si>
    <t>ENTRE TELÓN Y PIRUETAS: UN CIRCO EN PUERTO WILLIAMS</t>
  </si>
  <si>
    <t>24.03.300.01-24</t>
  </si>
  <si>
    <t>Teatro en el confín</t>
  </si>
  <si>
    <t>24.03.300.01-25</t>
  </si>
  <si>
    <t>CHUPE DE CENTOLLA EN EL ANIVERSARIO COMUNAL</t>
  </si>
  <si>
    <t>24.03.300.01-26</t>
  </si>
  <si>
    <t>FESTIVAL DE LAS INFANCIAS</t>
  </si>
  <si>
    <t>24.03.300.01-27</t>
  </si>
  <si>
    <t>FESTIVAL DE LAS ARTES</t>
  </si>
  <si>
    <t>24.03.300.01-28</t>
  </si>
  <si>
    <t>CARNAVAL DE LA PRIMAVERA</t>
  </si>
  <si>
    <t>24.03.300.01-29</t>
  </si>
  <si>
    <t>ARTE EN LA TIERRA DEL VIENTO: ESCULTURA Y MOSAICO EN PUERTO NATALES</t>
  </si>
  <si>
    <t>24.03.300.01-3</t>
  </si>
  <si>
    <t>formacion batucada municipal casa de la cultura</t>
  </si>
  <si>
    <t>24.03.300.01-30</t>
  </si>
  <si>
    <t>NAVIDAD CIUDADANA</t>
  </si>
  <si>
    <t>24.03.300.01-31</t>
  </si>
  <si>
    <t>CIRCO DE INVIERNO</t>
  </si>
  <si>
    <t>24.03.300.01-32</t>
  </si>
  <si>
    <t>antiguos fuegos Natalinos, relatos orales en la cocina</t>
  </si>
  <si>
    <t>24.03.300.01-33</t>
  </si>
  <si>
    <t>TALLER DE BANDA EMERGENTE: SONIDO PATAGÓNICO</t>
  </si>
  <si>
    <t>24.03.300.01-4</t>
  </si>
  <si>
    <t>“FIESTA TÍPICA RIOVERDINA 2024”</t>
  </si>
  <si>
    <t>24.03.300.01-5</t>
  </si>
  <si>
    <t>Festival de esquila, comuna de laguna blanca</t>
  </si>
  <si>
    <t>LAGUNA BLANCA</t>
  </si>
  <si>
    <t>24.03.300.01-6</t>
  </si>
  <si>
    <t>jINETEADA RURAL, VILLA PUNTA DELGADA COMUNA DE SAN GREGORIO</t>
  </si>
  <si>
    <t>SAN GREGORIO</t>
  </si>
  <si>
    <t>24.03.300.01-7</t>
  </si>
  <si>
    <t>"PORVENIR CELEBRA EL MES DE La patria"</t>
  </si>
  <si>
    <t>24.03.300.01-8</t>
  </si>
  <si>
    <t>Oficios patrimoniales de la patagonia</t>
  </si>
  <si>
    <t>24.03.300.01-9</t>
  </si>
  <si>
    <t>MUJERES EN EL CONFÍN DEL MUNDO: CONSTRUYENDO LA HISTORIA DE ÚLTIMA ESPERANZA</t>
  </si>
  <si>
    <t>24.03.300.02-1</t>
  </si>
  <si>
    <t>ACTIVIDADES RECREATIVAS ANIVERSARIO 44 COMUNA TORRES DEL PAINE 2024</t>
  </si>
  <si>
    <t>DEPORTE RECREATIVO,MAGALLANES – Deportes</t>
  </si>
  <si>
    <t>24.03.300.02-10</t>
  </si>
  <si>
    <t>TRAIL INVIERNO SAN GREGORIO</t>
  </si>
  <si>
    <t>24.03.300.02-11</t>
  </si>
  <si>
    <t>ENCUENTRO DE PESCA EN TIMAUKEL</t>
  </si>
  <si>
    <t>24.03.300.02-2</t>
  </si>
  <si>
    <t>CAMPEONATO DE BABY FUTBOL TODOS POR RIO VERDE 2024</t>
  </si>
  <si>
    <t>24.03.300.02-3</t>
  </si>
  <si>
    <t>SEGUNDA VERSION MOVIENDOME EN MI BARRIO 2024.</t>
  </si>
  <si>
    <t>24.03.300.02-4</t>
  </si>
  <si>
    <t>ACTIVIDAD FISICA Y RECREACION PARA TODOS Y TODAS NATALES 2024</t>
  </si>
  <si>
    <t>24.03.300.02-5</t>
  </si>
  <si>
    <t>X VERSION VUELTA CICLISTICA AL ESTRECHO</t>
  </si>
  <si>
    <t>24.03.300.02-6</t>
  </si>
  <si>
    <t>V VERSION CAMPEONATO CHEER &amp; DANCE MUNICIPAL</t>
  </si>
  <si>
    <t>24.03.300.02-7</t>
  </si>
  <si>
    <t>CAMPEONATO FUTSAL INFANTIL</t>
  </si>
  <si>
    <t>24.03.300.02-8</t>
  </si>
  <si>
    <t>II° CARRERA GRAVEL MÁS INHOSPITA DEL MUNDO</t>
  </si>
  <si>
    <t>24.03.300.02-9</t>
  </si>
  <si>
    <t>II° CAMPEONATO DEL LEÑADOR</t>
  </si>
  <si>
    <t>24.03.300.03-1</t>
  </si>
  <si>
    <t>OPERATIVO OFTALMOLOGICO "ver para creer" PARA ADULTOS MAYORES DE LA COMUNA de porvenir</t>
  </si>
  <si>
    <t>SOCIAL,MAGALLANES – Social</t>
  </si>
  <si>
    <t>24.03.300.03-10</t>
  </si>
  <si>
    <t>MEDICAMENTOS DE MEDIANO COSTO PARA CABO DE HORNOS</t>
  </si>
  <si>
    <t>24.03.300.03-11</t>
  </si>
  <si>
    <t>TALLER DE ESTIMULACIÓN COGNITIVA-COMUNICATIVA PARA ADULTOS Y ADULTAS MAYORES DE LA COMUNA DE SAN GREGORIO</t>
  </si>
  <si>
    <t>24.03.300.03-12</t>
  </si>
  <si>
    <t>"CAPACITACIÓN PARA CUIDADORES EN AYUDAS TÉCNICAS"</t>
  </si>
  <si>
    <t>24.03.300.03-13</t>
  </si>
  <si>
    <t>TALLER DE TALABARTERÍA PARA POBLACIÓN PENAL DE LA COMUNA DE PORVENIR</t>
  </si>
  <si>
    <t>24.03.300.03-14</t>
  </si>
  <si>
    <t>Programa “Prevención y Detección Temprana de Cáncer de Piel”</t>
  </si>
  <si>
    <t>24.03.300.03-15</t>
  </si>
  <si>
    <t>Apoyo social en PAÑALES para adultos mayores y/O personas en situacion de DEPENDENCIA FUNCIONAL MODERADA O SEVERA DE ACUERDO AL RSH</t>
  </si>
  <si>
    <t>24.03.300.03-16</t>
  </si>
  <si>
    <t>Inclusión en acción: apoyo a la diversidad funcional de los habitantes de Laguna blanca.</t>
  </si>
  <si>
    <t>24.03.300.03-17</t>
  </si>
  <si>
    <t>feria de la salud para personas mayores en la comuna de rio verde</t>
  </si>
  <si>
    <t>24.03.300.03-18</t>
  </si>
  <si>
    <t>Cultivando Bienestar: Mesas de Cultivo para Promover la Salud en Agricultores Adultos mayores.</t>
  </si>
  <si>
    <t>24.03.300.03-19</t>
  </si>
  <si>
    <t>ABASTECIMIENTO DE SISTEMA DE AUTOGENERACION DE PUERTO EDEN</t>
  </si>
  <si>
    <t>24.03.300.03-2</t>
  </si>
  <si>
    <t>OPERATIVO FONOAUDIOLOGICO PARA PORVENIR</t>
  </si>
  <si>
    <t>24.03.300.03-3</t>
  </si>
  <si>
    <t>Apoyo a la salud alimentaria e higiene personal para habitantes de Laguna Blanca, con salud vulnerable.</t>
  </si>
  <si>
    <t>24.03.300.03-4</t>
  </si>
  <si>
    <t>KINESIOLOGO AMIGO EN TIMAUKEL</t>
  </si>
  <si>
    <t>24.03.300.03-5</t>
  </si>
  <si>
    <t>ENTREGA DE LEÑA, AGUA Y LIMPIEZA DE FOSAS A FAMILIAS VULNERABLES DE LA COMUNA DE NATALES</t>
  </si>
  <si>
    <t>24.03.300.03-6</t>
  </si>
  <si>
    <t>SUMINISTRO DE CALEFACCIÓN-LEÑA PARA VECINOS DE SECTORES AISLADOS DE LA COMUNA DE SAN GREGORIO</t>
  </si>
  <si>
    <t>24.03.300.03-7</t>
  </si>
  <si>
    <t>ENTREGA DE AGUA POTABLE EN LOS SECTORES RURALES Y PERIURBANOS DE LA COMUNA DE PORVENIR.</t>
  </si>
  <si>
    <t>24.03.300.03-8</t>
  </si>
  <si>
    <t>OTORGAR INSUMOS BÁSICOS QUE PERMITAN APOYAR A LOS PERSONAS MAYORES DE LA COMUNA DE PORVENIR.</t>
  </si>
  <si>
    <t>24.03.300.03-9</t>
  </si>
  <si>
    <t>entrega de leña A LAS FAMILIAS que habitan EN los sectores RURALES Y PERIURBANAS DE LA COMUNA DE PORVENIR.</t>
  </si>
  <si>
    <t>24.03.300.10-1</t>
  </si>
  <si>
    <t>Concierto NANO STERN "CANTA A PUERTO WILLIAMS"</t>
  </si>
  <si>
    <t>24.03.300.10-2</t>
  </si>
  <si>
    <t>habilitación de rincón de lectura para infancias</t>
  </si>
  <si>
    <t>24.03.300.10-3</t>
  </si>
  <si>
    <t>HISTORIA DEL TRABAJO Y DEL TRABAJADOR EN MAGALLANES</t>
  </si>
  <si>
    <t>24.03.300.10-4</t>
  </si>
  <si>
    <t>Documental Cinema Porvenir, el renacer de un cine</t>
  </si>
  <si>
    <t>24.03.300.10-5</t>
  </si>
  <si>
    <t>Descubriendo el Palin: Talleres de inmersión cultural para preparar la Práctica Tradicional del palin</t>
  </si>
  <si>
    <t>24.03.300.10-6</t>
  </si>
  <si>
    <t>Diálogo y Memoria: Talleres para la Participación y la Reconstrucción</t>
  </si>
  <si>
    <t>24.03.300.10-7</t>
  </si>
  <si>
    <t>CONCURSO DE TALENTOS “AUSTRAL TALEN FEST”</t>
  </si>
  <si>
    <t>24.03.300.10-8</t>
  </si>
  <si>
    <t>HISTORIAS BAJO LA ESCARCHA, RELATOS ORALES PARA EL rescate y puesta en valor del Patrimonio Cultural Intangible en Salud</t>
  </si>
  <si>
    <t>24.03.300.10-9</t>
  </si>
  <si>
    <t>Museo Itinerante, Patrimonio e Historia 140 años de identidad civil y trayectorias de vida del SERVICIO DE Registro Civil e identificación en la región de Magallanes y de la Antártica Chilena</t>
  </si>
  <si>
    <t>24.03.300.11-1</t>
  </si>
  <si>
    <t>PROMOVIENDO HÁBITOS Y ESTILO DE VIDA SALUDABLE A TRAVÉS DEL PILATES EN PERSONAS MAYORES</t>
  </si>
  <si>
    <t>24.03.300.11-2</t>
  </si>
  <si>
    <t>NIÑOS Y NIÑAS DE 2 A 3 AÑOS DE LAS EXTENSIONES HORARIOAS DE JUNJI JUEGAN Y SE RECREAN</t>
  </si>
  <si>
    <t>24.03.300.12-1</t>
  </si>
  <si>
    <t>REHABILITANDO A NUESTROS NIÑOS CON trastornos de degluciòn, alimentaciòn y comunicaciòn</t>
  </si>
  <si>
    <t>24.03.300.12-10</t>
  </si>
  <si>
    <t>ACCESO AL DIAGNÓSTICO TEMPRANO, OPORTUNO E INTERDISCIPLINARIO DEL TRASTORNO DEL ESPECTRO AUTISTA (TEA)</t>
  </si>
  <si>
    <t>24.03.300.12-11</t>
  </si>
  <si>
    <t>Conciliando  la vida  laboral y personal de las participantes del Programa Mujeres Jefas de Hogar de la comuna de Punta Arenas.</t>
  </si>
  <si>
    <t>24.03.300.12-12</t>
  </si>
  <si>
    <t>PROGRAMA DE ATENCIÓN DE SALUD MENTAL EN ADOLESCENTES ENTRE 14 Y 17 AÑOS DE LA COMUNA DE PUNTA ARENAS</t>
  </si>
  <si>
    <t>24.03.300.12-2</t>
  </si>
  <si>
    <t>NORMALIZACIÓN Y CONTACTABILIDAD DE LISTAS DE ESPERA DE USUARIOS DEL HOSPITAL CLÍNICO DE MAGALLANES QUE REQUIEREN CONSULTA NUEVA DE ESPECIALISTA Y/O PROCEDIMIENTOS DIAGNÓSTICOS</t>
  </si>
  <si>
    <t>24.03.300.12-3</t>
  </si>
  <si>
    <t>Parvulos y sus familias de jardines infantiles JUNJI de la comuna de porvenir visitan la capital regional</t>
  </si>
  <si>
    <t>24.03.300.12-4</t>
  </si>
  <si>
    <t>ENTREGA DE AYUDAS TECNICAS E INSUMOS A PERSONAS EN SITUACION DE DISCAPACIDAD Y PERSONAS MAYORES DE LA PROVINCIA DE TIERRA DEL FUEGO</t>
  </si>
  <si>
    <t>24.03.300.12-5</t>
  </si>
  <si>
    <t>PREHABILITACIÓN CON ENFOQUE INTEGRAL, PARA PACIENTES CON DISCAPACIDAD TRANSITORIA, BENEFICIARIOS DE CIRUGÍAS DE CADERA, RODILLA O TOBILLO, EN HOSPITAL CLINICO DE MAGALLANES (HCM)</t>
  </si>
  <si>
    <t>24.03.300.12-6</t>
  </si>
  <si>
    <t>Rehabilitación personas con dependencia transitoria  con patologías musculoesqueléticas del hospital clínico Magallanes.</t>
  </si>
  <si>
    <t>24.03.300.12-7</t>
  </si>
  <si>
    <t>habilidades en la vida diaria: terapia ocupacional para pERSONAS ADULTAS con discapacidad transitoria</t>
  </si>
  <si>
    <t>24.03.300.12-8</t>
  </si>
  <si>
    <t>ACCION SOCIAL EN GRUPO VULNERABLES DE LA PROVINCIA DE TIERRA DEL FUEGO</t>
  </si>
  <si>
    <t>24.03.300.12-9</t>
  </si>
  <si>
    <t>PROGRAMA PARA LA ATENCIÓN INTEGRAL DE CUIDADORES DE PERSONAS MAYORES CON DEMENCIA EN EL CADI-UMAG</t>
  </si>
  <si>
    <t>BIP</t>
  </si>
  <si>
    <t>RESTAURACION Y NORMALIZACIÓN PRIMERA COMPAÑÍA DE BOMBEROS, PUNTA ARE</t>
  </si>
  <si>
    <t>RS</t>
  </si>
  <si>
    <t>Proyectos (31.02)</t>
  </si>
  <si>
    <t>Dirección de Arquitectura</t>
  </si>
  <si>
    <t>BOMBEROS,Glosa GORE. Glosa 04 (Subt. 29, 31, 33),Glosa GORE. Glosa 08 (Subt. 29, 31, 33),(Prov. SUBDERE) Puesta en Valor del Patrimonio,Glosa Común GORE 2024, Glosa  02</t>
  </si>
  <si>
    <t>NORMALIZACION CESFAM 18 DE SEPTIEMBRE PUNTA ARENAS</t>
  </si>
  <si>
    <t>SALUD</t>
  </si>
  <si>
    <t>Servicio de Salud Magallanes</t>
  </si>
  <si>
    <t>CONVENIO PROGRAMACION,CESFAM,MAGALLANES – Salud,Glosa Común GORE 2024, Glosa  02</t>
  </si>
  <si>
    <t>CONSTRUCCION INFRAEST. PORTUARIA MULTIPROPOSITO PUERTO WILLIAMS</t>
  </si>
  <si>
    <t>Cabo de Hornos</t>
  </si>
  <si>
    <t>MULTISECTORIAL</t>
  </si>
  <si>
    <t>Dirección de Obras Portuarias</t>
  </si>
  <si>
    <t>PLAN ZONAS EXTREMAS,Glosa GORE. Glosa 04 (Subt. 29, 31, 33),Glosa GORE. Glosa 08 (Subt. 29, 31, 33)</t>
  </si>
  <si>
    <t>HABILITACION CONSTRUCCIÓN ARCHIVO Y BIBLIOTECA REGIONAL PUNTA ARENAS</t>
  </si>
  <si>
    <t>PLAN ZONAS EXTREMAS,(Prov. SUBDERE) Puesta en Valor del Patrimonio,MAGALLANES – Educación, Cultura y Patrimonio,Proyectos Emblemáticos Sectoriales</t>
  </si>
  <si>
    <t>REPOSICION BIBLIOTECA MUNICIPAL N° 114 COMUNA DE PUNTA ARENAS</t>
  </si>
  <si>
    <t>I. Municipalidad de Punta Arenas</t>
  </si>
  <si>
    <t>BIBLIOTECA,Glosa GORE. Glosa 04 (Subt. 29, 31, 33),Glosa GORE. Glosa 08 (Subt. 29, 31, 33)</t>
  </si>
  <si>
    <t>CONSTRUCCION SEDE CENTRO DE REHABILITACION, PUERTO WILLIAMS</t>
  </si>
  <si>
    <t>I. Municipalidad de Cabo de Hornos</t>
  </si>
  <si>
    <t>REHAB. ADULTOS</t>
  </si>
  <si>
    <t>CONSTRUCCION PROYECTO ELECTRICO PERIURBANO PONIENTE SECTOR ANDINO</t>
  </si>
  <si>
    <t>ENERGIA</t>
  </si>
  <si>
    <t>DISTRIBUCION,(Prov. SUBDERE) Energización</t>
  </si>
  <si>
    <t>MEJORAMIENTO INFRAESTRUCTURA HABITACIONAL DE MONTAÑA EN  PNTP</t>
  </si>
  <si>
    <t>Torres del Paine</t>
  </si>
  <si>
    <t>Corporación Nacional Forestal</t>
  </si>
  <si>
    <t>FONDEMA</t>
  </si>
  <si>
    <t>EDIFICACION PUBLICA,Glosa GORE. Glosa 04 (Subt. 29, 31, 33),Glosa GORE. Glosa 08 (Subt. 29, 31, 33),FONDEMA,Glosa Común GORE 2024, Glosa  02</t>
  </si>
  <si>
    <t>REPOSICION Y CONSTRUCCIÓN VEREDAS UNIDAD VECINAL N° 5 GENERAL BULNES, PUNTA ARENAS</t>
  </si>
  <si>
    <t>TRANSPORTE</t>
  </si>
  <si>
    <t>PROYECTOS DEPLAZAS CON JUEGOS INFANTIL.,Glosa Común GORE 2024, Glosa  04</t>
  </si>
  <si>
    <t>REPOSICION Y CONSTRUCCION VEREDAS POBLACION CARLOS IBAÑEZ, PUNTA ARENAS</t>
  </si>
  <si>
    <t>ACERAS Y SOLERAS</t>
  </si>
  <si>
    <t>CONSTRUCCION CENTRO DE LA MUJER Y CASA DE ACOGIDA PUNTA ARENAS</t>
  </si>
  <si>
    <t>Diseño</t>
  </si>
  <si>
    <t>JUSTICIA</t>
  </si>
  <si>
    <t>CENTRO COMUNITARIO DE SALUD,Glosa Común GORE 2024, Glosa  02</t>
  </si>
  <si>
    <t>CONSTRUCCION PLAZA CÍVICA ZONA SUR PUNTA ARENAS</t>
  </si>
  <si>
    <t>VIVIENDA Y DESARROLLO URBANO</t>
  </si>
  <si>
    <t>PROYECTOS DEPLAZAS CON JUEGOS INFANTIL.</t>
  </si>
  <si>
    <t>CONSTRUCCION GIMNASIO ZAVATTARO, PORVENIR, TIERRA DEL FUEGO</t>
  </si>
  <si>
    <t>ADMINISTRACION DEPORTE Y RECREACION,FONDEMA,Glosa Común GORE 2024, Glosa  02</t>
  </si>
  <si>
    <t>REPOSICION SEDE VECINAL Nº 12 MANUEL CHAPARRO PUNTA ARENAS</t>
  </si>
  <si>
    <t>JUNTAS DE VECINOS</t>
  </si>
  <si>
    <t>AMPLIACION AMPLIACION POSTA SALUD, VILLA TEHUELCHES</t>
  </si>
  <si>
    <t>A Otras Entidades Públicas (33.03)</t>
  </si>
  <si>
    <t>Laguna Blanca</t>
  </si>
  <si>
    <t>I. Municipalidad de Laguna Blanca</t>
  </si>
  <si>
    <t>Fondo Regional de Iniciativa Local (FRIL)</t>
  </si>
  <si>
    <t>AMPLIACION Y MEJORAMIENTO SEDE JV NRO. 2 JUAN WILLIAMS, PUNTA ARENAS</t>
  </si>
  <si>
    <t>JUNTAS DE VECINOS,Glosa Común GORE 2024, Glosa  02</t>
  </si>
  <si>
    <t>CONSERVACION Y REMODELACION EX POSTA VILLA TEHUELCHES PARA FINES HABITACIONALES</t>
  </si>
  <si>
    <t>Fondo Regional de Iniciativa Local (FRIL),Glosa GORE. Glosa 04 (Subt. 29, 31, 33),Glosa GORE. Glosa 08 (Subt. 29, 31, 33),Glosa GORE. Glosa 07 (Subt. 24, 33),Glosa Común GORE 2024, Glosa  02</t>
  </si>
  <si>
    <t>HABILITACION SERVICIOS PÚBLICOS PROVINCIALES EN EX HOSPITAL, PUERTO NATALES</t>
  </si>
  <si>
    <t>Glosa GORE. Glosa 04 (Subt. 29, 31, 33),Glosa GORE. Glosa 08 (Subt. 29, 31, 33),PROY.ESPECIALES DE SERVICIOS PUBLICOS,AMPLIACION CENTRO DE SALUD</t>
  </si>
  <si>
    <t>REPOSICION Y MEJORAMIENTO ESCALERAS URBANAS SECTOR FITZ ROY Y OTROS, PUNTA ARENAS</t>
  </si>
  <si>
    <t>ACTUALIZACION INVENTARIO PATRIMONIO CULTURAL INMUEBLE, REGION DE MAGALLANES</t>
  </si>
  <si>
    <t>Estudios Básicos (31.01)</t>
  </si>
  <si>
    <t>Glosa GORE. Glosa 04 (Subt. 29, 31, 33),Glosa GORE. Glosa 08 (Subt. 29, 31, 33),CENTRO CULTURAL,(Prov. SUBDERE) Puesta en Valor del Patrimonio,Glosa Común GORE 2024, Glosa  02</t>
  </si>
  <si>
    <t>MEJORAMIENTO AREAS VERDES SECTOR 3 PONIENTE CENTRO A, PUNTA ARENAS</t>
  </si>
  <si>
    <t>AREAS VERDES,Glosa Común GORE 2024, Glosa  02</t>
  </si>
  <si>
    <t>MEJORAMIENTO PLAZOLETA Y ESCALERA SECTOR RIO DE LA MANO, PUNTA ARENAS</t>
  </si>
  <si>
    <t>PLAZAS</t>
  </si>
  <si>
    <t>CONSTRUCCION SEDE SOCIAL JV LOS SUEÑOS DEL ANDINO, PUNTA ARENAS</t>
  </si>
  <si>
    <t>ORGANIZACIONES COMUNAT.Y SERV.COMUNALES,Glosa Común GORE 2024, Glosa  02</t>
  </si>
  <si>
    <t>MEJORAMIENTO VELATORIO Y CEMENTERIO MUNICIPAL, NATALES</t>
  </si>
  <si>
    <t>I. Municipalidad de Natales</t>
  </si>
  <si>
    <t>MEJORAMIENTO AVANZADA SANITARIA, VILLA CERRO GUIDO, TORRES DEL PAINE</t>
  </si>
  <si>
    <t>I. Municipalidad de Torres del Paine</t>
  </si>
  <si>
    <t>REPOSICION 1RA COMISARIA CARABINEROS PUNTA ARENAS</t>
  </si>
  <si>
    <t>CARABINEROS</t>
  </si>
  <si>
    <t>MEJORAMIENTO MEJORAMIENTO PUEBLO ARTESANAL ETHERH AIKE Y OTROS, NATALES</t>
  </si>
  <si>
    <t>MEJORAMIENTO MULTICANCHAS ESTADIO MUNICIPAL, PUERTO WILLIAMS</t>
  </si>
  <si>
    <t/>
  </si>
  <si>
    <t>Fondo Regional de Iniciativa Local (FRIL),Glosa Común GORE 2024, Glosa  02</t>
  </si>
  <si>
    <t>CONSTRUCCION SALA CALDERAS Y BODEGA DE LEÃ¿A ESC. I. CARRERA PINTO, TIMAUKEL</t>
  </si>
  <si>
    <t>Timaukel</t>
  </si>
  <si>
    <t>I. Municipalidad de Timaukel</t>
  </si>
  <si>
    <t>MEJORAMIENTO SEDE COMUNITARIA ORGANIZACIONES SOCIALES Y CULTURALES, PUNTA ARENAS</t>
  </si>
  <si>
    <t>ORGANIZACIONES COMUNAT.Y ,Glosa Común GORE 2024, Glosa  02</t>
  </si>
  <si>
    <t>CONSTRUCCION VIVIENDA EDUCACION - VILLA TEHUELCHES</t>
  </si>
  <si>
    <t>MEJORAMIENTO AREA VERDE LOTEO LOMAS DE BAQUEDANO 2, COMUNA DE PORVENIR</t>
  </si>
  <si>
    <t>I. Municipalidad de Porvenir</t>
  </si>
  <si>
    <t>MEJORAMIENTO CANCHAS PASTO SINTÉTICO PUERTO NATALES</t>
  </si>
  <si>
    <t>REPOSICION Y AMPLIACION PASARELAS SECTOR ALTO, PUERTO EDEN, NATALES.</t>
  </si>
  <si>
    <t>TERRITORIOS INSULARES,Glosa Común GORE 2024, Glosa  02</t>
  </si>
  <si>
    <t>MEJORAMIENTO GALPÓN CULTURAL Y DEPORTIVO SECTOR LOTE B, CERRO SOMBRERO</t>
  </si>
  <si>
    <t>Primavera</t>
  </si>
  <si>
    <t>I. Municipalidad de Primavera</t>
  </si>
  <si>
    <t>ANALISIS ZONA DE INTERES PUBLICO SECTOR SUR, PUNTA ARENAS</t>
  </si>
  <si>
    <t>SERVIU Región de Magallanes y de la Antártica Chilena</t>
  </si>
  <si>
    <t>ESTUDIOS</t>
  </si>
  <si>
    <t>CONSTRUCCION RED DE GAS NATURAL SECTOR ANDINO, PUNTA ARENAS</t>
  </si>
  <si>
    <t>VIALIDAD URBANA,GAS NATURAL,(Prov. SUBDERE) Ley N°20.378 - Fondo de Apoyo Regional (FAR),Glosa Común GORE 2024, Glosa  02,Glosa Común GORE 2024, Glosa  09</t>
  </si>
  <si>
    <t>REPOSICION Y CONSTRUCCIÓN DIVERSAS VEREDAS UNIDADES VECINALES NRO 23, 30 Y 31, PUNTA ARENAS</t>
  </si>
  <si>
    <t>MEJORAMIENTO AVENIDA BULNES, SECTOR MONUMENTO AL OVEJERO, PUNTA ARENAS</t>
  </si>
  <si>
    <t>MONUMENTO</t>
  </si>
  <si>
    <t>CONSTRUCCION PLAZAS DE JUEGOS INFANTILES, PUERTO EDÉN</t>
  </si>
  <si>
    <t>TERRITORIOS REZAGADOS,Glosa Común GORE 2024, Glosa  02</t>
  </si>
  <si>
    <t>TRANSFERENCIA PARA EL FUNCIONAMIENTO DE LA CORPORACIÓN DE DESARROLLO DE MAGALLANES Y DE LA ANTÁRTICA CHILENA</t>
  </si>
  <si>
    <t>INTERPROVINCIAL</t>
  </si>
  <si>
    <t>CORPORACION</t>
  </si>
  <si>
    <t>ACTUALIZACION PLAN REGULADOR DE PUNTA ARENAS</t>
  </si>
  <si>
    <t>DESARROLLO URBANO</t>
  </si>
  <si>
    <t>CONSTRUCCION PASEO PEATONAL VILLA CERRO GUIDO, COMUNA TORRES DEL PAINE</t>
  </si>
  <si>
    <t>REPOSICION EDIFICIO CONSISTORIAL COMUNA DE TIMAUKEL, PAMPA GUANACO.</t>
  </si>
  <si>
    <t>RS-GORE</t>
  </si>
  <si>
    <t>CONSTRUCCION EDIFICIOS PUBLICOS,Glosa Común GORE 2024, Glosa  02</t>
  </si>
  <si>
    <t>REPOSICION PUESTO CONTROL CARABINEROS, SECTOR KON AIKEN, PUNTA ARENAS</t>
  </si>
  <si>
    <t>MAGALLANES – Seguridad Pública,Glosa Común GORE 2024, Glosa  02</t>
  </si>
  <si>
    <t>CONSTRUCCION CENTRO INTEGRAL FAMILIAR DE CERRO SOMBRERO, COMUNA DE PRIMAVERA</t>
  </si>
  <si>
    <t>ADQUISICION EQUIPAMIENTO TECNOLÓGICO PARA ANÁLISIS E INTELIGENCIA POLICIAL DE MAGALLANES</t>
  </si>
  <si>
    <t>ADQUISICION DE ACTIVOS NO FINANCIEROS (29)</t>
  </si>
  <si>
    <t>Policía de Investigaciones de Chile</t>
  </si>
  <si>
    <t>SEGURIDAD CIUDADANA,Glosa Común GORE 2024, Glosa  02</t>
  </si>
  <si>
    <t>REPOSICION EQUIPOS PARA LA UNIDAD DE OFTALMOLOGIA HCM</t>
  </si>
  <si>
    <t>Regional</t>
  </si>
  <si>
    <t>SUBTÍTULO 29,Glosa Común GORE 2024, Glosa  02</t>
  </si>
  <si>
    <t>MEJORAMIENTO DE PLAZA GARCIA HURTADO DE MENDOZA CON HUGO DAUDET, PUNTA ARENAS</t>
  </si>
  <si>
    <t>CONSERVACION FACHADA Y MURO MEDIANERO PREFECTURA DE CARABINEROS DE PUNTA ARENAS</t>
  </si>
  <si>
    <t>PUESTA EN VALOR PATRIMONIAL</t>
  </si>
  <si>
    <t>CONSTRUCCION SISTEMA DE ALCANTARILLADO SECTOR PAMPA REDONDA BAJO, PUNTA ARENAS</t>
  </si>
  <si>
    <t>RECURSOS HIDRICOS</t>
  </si>
  <si>
    <t>ALCANTARILLADO</t>
  </si>
  <si>
    <t>CONSTRUCCION RED GAS NATURAL OJO BUENO - CALAFATE - ROBLEDAL, PUNTA ARENAS</t>
  </si>
  <si>
    <t>GAS NATURAL</t>
  </si>
  <si>
    <t>MEJORAMIENTO MULTICANCHA PJE. JOSÉ DE MORALEDA POBL. EL OVEJERO, PUNTA ARENAS</t>
  </si>
  <si>
    <t>MULTICANCHA,Glosa Común GORE 2024, Glosa  02</t>
  </si>
  <si>
    <t>CONSERVACION CUARTEL PROVISORIO 1A. CÍA DE BOMBEROS, PUNTA ARENAS</t>
  </si>
  <si>
    <t>MEJORAMIENTO PLAZA DE JUEGOS PLAN AUSTRAL, CERRO SOMBRERO</t>
  </si>
  <si>
    <t>CONSTRUCCION PLAZA VILLA LOS APENINOS, PUNTA ARENAS</t>
  </si>
  <si>
    <t>MEJORAMIENTO PLAZA MARGOT DUHALDE SOTOMAYOR, PUNTA ARENAS</t>
  </si>
  <si>
    <t>PLAZAS,Glosa Común GORE 2024, Glosa  02</t>
  </si>
  <si>
    <t>MEJORAMIENTO AMPLIACIÓN Y MEJORAMIENTO TERMINAL DE BUSES, VPD</t>
  </si>
  <si>
    <t>San Gregorio</t>
  </si>
  <si>
    <t>I. Municipalidad de San Gregorio</t>
  </si>
  <si>
    <t>CONSTRUCCION CONSTRUCCIÓN PLAZA DEL OVEJERO, VPD</t>
  </si>
  <si>
    <t>REPOSICION REPOSICIÓN Y CONST. DE REFUGIOS PEATONALES ROTONDA BULNES Y AV. ESPAÑA, P.ARENAS</t>
  </si>
  <si>
    <t>PASEOS PEATONALES,Glosa Común GORE 2024, Glosa  02</t>
  </si>
  <si>
    <t>CONSTRUCCION HITO DE ACCESO PERCY Y MEJORAMIENTO DE HITO ONAISIN , COMUNA DE PRIMAVERA.</t>
  </si>
  <si>
    <t>CONSERVACION Y MEJORAMIENTO POLIDEPORTIVO MUNICIPAL, NATALES</t>
  </si>
  <si>
    <t>CONSTRUCCION ELECTRIFICACIÓN RURAL SECTOR RINCÓN CHILENO LYNCH, CAMINOS 18 - 19, PUNTA ARENAS</t>
  </si>
  <si>
    <t>ELECTRIFICACION</t>
  </si>
  <si>
    <t>REPOSICION SEDE SOCIAL JJVV N1 SECTOR SUR, VILLA TEHUELCHES</t>
  </si>
  <si>
    <t>CONSERVACION SEDE SOCIAL JJ.VV. N20, PUNTA ARENAS</t>
  </si>
  <si>
    <t>REPOSICION PLAZA POBLACIÓN JOHN WILLIAMS DE LA COMUNA DE PORVENIR</t>
  </si>
  <si>
    <t>MEJORAMIENTO ÁREA VERDE CENTRAL, BARRIO EUSEBIO LILLO-CUMBRES PATAGÓNICAS, PUNTA ARENAS</t>
  </si>
  <si>
    <t>MEJORAMIENTO SEDE Y ENTORNO JV NRO 36 EL PINGÜINO, PUNTA ARENAS</t>
  </si>
  <si>
    <t>MEJORAMIENTO MEJORAMIENTO AREA VERDE POBLACIÓN PEDRO AGUIRRE CERDA, COMUNA DE PORVENIR</t>
  </si>
  <si>
    <t>CONSTRUCCION PARADERO  BUS RURAL PAMPA GUANACO</t>
  </si>
  <si>
    <t>CONSTRUCCION SALA DE USO MULTIPLE DEPORTIVA, PAMPA GUANACO</t>
  </si>
  <si>
    <t>CONSTRUCCION REFUGIO PARA TURISTAS PAMPA GUANACO</t>
  </si>
  <si>
    <t>REPOSICION Y CONSTRUCCIÓN DE REFUGIOS PEATONALES VILLA SELKNAM, PUNTA ARENAS</t>
  </si>
  <si>
    <t>CONSTRUCCION SKATEPARK MARTIN PESCADOR, PUERTO WILLIAMS</t>
  </si>
  <si>
    <t>MEJORAMIENTO CANCHA CLUB DEPORTIVO ISLA RIESCO, COMUNA DE RÍO VERDE</t>
  </si>
  <si>
    <t>Rio Verde</t>
  </si>
  <si>
    <t>I. Municipalidad de Rio Verde</t>
  </si>
  <si>
    <t>CONSERVACION SEDE COMUNITARIA CERRO SOMBRERO, COMUNA DE PRIMAVERA</t>
  </si>
  <si>
    <t>REPOSICION Y ADQUISICIÓN EQUIPOS UNIDAD DE OTORRINOLARINGOLOGÍA HCM</t>
  </si>
  <si>
    <t>SUBTÍTULO 29</t>
  </si>
  <si>
    <t>ACTUALIZACION PLAN REGULADOR COMUNA DE SAN GREGORIO</t>
  </si>
  <si>
    <t>PLAN REGULADOR COMUNAL</t>
  </si>
  <si>
    <t>CONSTRUCCION BASE BRIGADA CONTRA INCENDIOS Y CENTRO DE INFORMACIONES , SAN JUAN</t>
  </si>
  <si>
    <t>CONSTRUCCION EDIFICIOS PUBLICOS</t>
  </si>
  <si>
    <t>CONSERVACION SEDE JV N38 AVES AUSTRALES, PUNTA ARENAS</t>
  </si>
  <si>
    <t>ADQUISICION TERRENOS PARA AMPLIACIÓN RECINTO FRANCO, PUNTA ARENAS</t>
  </si>
  <si>
    <t>TURISMO Y COMERCIO</t>
  </si>
  <si>
    <t>REPOSICION MAQUINA PISANIEVE CENTRO DE ESQUI, PUNTA ARENAS</t>
  </si>
  <si>
    <t>Instituto Nacional de Deportes</t>
  </si>
  <si>
    <t>MEJORAMIENTO DELEGACION MUNICIPAL Y OBRAS COMPLEMENTARIAS PASARELAS Y BORDE COSTERO, PTO EDEN</t>
  </si>
  <si>
    <t>CONSTRUCCION CONSTRUCCION SENDEROS CEMENTERIO MUNICIPAL, COMUNA DE PORVENIR</t>
  </si>
  <si>
    <t>CONSERVACION DE DIFERENTES ELEMENTOS Y EQUIPAMIENTO URBANO EN AVENIDA COSTANERA DEL ESTRECHO</t>
  </si>
  <si>
    <t>MEJORAMIENTO CAMINO ACCESO ALBERGUE MUNICIPAL, LOTE B CERRO SOMBRERO</t>
  </si>
  <si>
    <t>REPOSICION E INSTALACION DE EQUIPAMIENTO URBANO SECTOR COSTANERA, NATALES</t>
  </si>
  <si>
    <t>CONSTRUCCION PLAZA RECREATIVA PLAN AUSTRAL, VILLA PUNTA DELGADA</t>
  </si>
  <si>
    <t>CONSTRUCCION ALBERGUE DEPORTIVO, VILLA PUNTA DELGADA</t>
  </si>
  <si>
    <t>REPOSICION Y MEJORAMIENTO MULTICANCHA CALLE SARMIENTO, NATALES</t>
  </si>
  <si>
    <t>CONSERVACION TRES MODULOS MUNICIPALES AVDA. COSTANERA DEL ESTRECHO P ARENAS</t>
  </si>
  <si>
    <t>CONSTRUCCION ESPACIO PUBLICO BORDE COSTERO ISLA RIESCO, COMUNA DE RÍO VERDE</t>
  </si>
  <si>
    <t>AMPLIACION Y MEJORAMIENTO COMEDOR COMUNITARIO, VILLA CERRO CASTILLO, TORRES DEL PAINE</t>
  </si>
  <si>
    <t>CONSERVACION DE PINTURA EXTERIOR CESFAM DR. MATEO BENCUR, PUNTA ARENAS</t>
  </si>
  <si>
    <t>CONSERVACION Y MEJORAMIENTO SALÃ¿Â¿N DE EVENTOS GABRIELA MISTRAL, COMUNA DE TORRES DEL PAINE</t>
  </si>
  <si>
    <t>MEJORAMIENTO PLAZA JUEGOS POBLACION VILLA TORRES DEL PAINE, NATALES</t>
  </si>
  <si>
    <t>CONSTRUCCION SEÑALETICA VERTICAL SECTOR PERIURBANO, NATALES</t>
  </si>
  <si>
    <t>HABILITACION LUMINARIAS AUTOSUSTENTABLES EN BORDE COSTERO ISLA RIESCO, COMUNA DE RÍO VERDE</t>
  </si>
  <si>
    <t>CONSTRUCCION MIRADOR ARTESANAL ALBATROS, PUERTO WILLIAMS</t>
  </si>
  <si>
    <t>CONSTRUCCION TERRAZAS HUMEDAL HUAIRAVO, PUERTO WILLIAMS</t>
  </si>
  <si>
    <t>CONSTRUCCION MURAL BIENVENIDA A PUERTO WILLIAMS</t>
  </si>
  <si>
    <t>CONSTRUCCION PLAZA DE BOLSILLO PAMPA GUANACO</t>
  </si>
  <si>
    <t>CONSTRUCCION MULTICANCHA PAMPA GUANACO</t>
  </si>
  <si>
    <t>CONSERVACION Y MEJORAMIENTO SALA DE ENSAYO DE ARTES ESCENICAS, VILLA TEHUELCHES</t>
  </si>
  <si>
    <t>CONSERVACION PINTURA DE DIVERSAS MULTICANCHAS EN LA COMUNA DE PUNTA ARENAS</t>
  </si>
  <si>
    <t>MULTICANCHA</t>
  </si>
  <si>
    <t>529 Iniciativas Visualizadas</t>
  </si>
  <si>
    <t>30137224-1</t>
  </si>
  <si>
    <t>075</t>
  </si>
  <si>
    <t>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</si>
</sst>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12"/>
      <name val="Arial"/>
    </font>
    <font>
      <b/>
      <sz val="14"/>
      <color indexed="25"/>
      <name val="sans-serif"/>
    </font>
    <font>
      <b/>
      <sz val="8"/>
      <color indexed="9"/>
      <name val="sans-serif"/>
    </font>
    <font>
      <sz val="8"/>
      <color indexed="8"/>
      <name val="sans-serif"/>
    </font>
    <font>
      <sz val="10"/>
      <color indexed="8"/>
      <name val="sans-serif"/>
    </font>
    <font>
      <b/>
      <sz val="16"/>
      <color indexed="30"/>
      <name val="sans-serif"/>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6FB3"/>
        <bgColor indexed="64"/>
      </patternFill>
    </fill>
    <fill>
      <patternFill patternType="solid">
        <fgColor rgb="FFA8B7C7"/>
        <bgColor indexed="64"/>
      </patternFill>
    </fill>
    <fill>
      <patternFill patternType="solid">
        <fgColor rgb="FFEEEEEE"/>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9">
    <xf numFmtId="0" fontId="0" fillId="0" borderId="0" xfId="0"/>
    <xf numFmtId="0" fontId="19" fillId="0" borderId="0" xfId="0" applyNumberFormat="1" applyFont="1" applyFill="1" applyBorder="1" applyAlignment="1" applyProtection="1">
      <alignment horizontal="left" vertical="top"/>
    </xf>
    <xf numFmtId="0" fontId="22" fillId="33" borderId="10" xfId="0" applyNumberFormat="1" applyFont="1" applyFill="1" applyBorder="1" applyAlignment="1" applyProtection="1">
      <alignment horizontal="center" vertical="top" wrapText="1"/>
    </xf>
    <xf numFmtId="0" fontId="20" fillId="33" borderId="10" xfId="0" applyNumberFormat="1" applyFont="1" applyFill="1" applyBorder="1" applyAlignment="1" applyProtection="1">
      <alignment horizontal="left" vertical="top" wrapText="1"/>
    </xf>
    <xf numFmtId="0" fontId="20" fillId="33" borderId="10" xfId="0" applyNumberFormat="1" applyFont="1" applyFill="1" applyBorder="1" applyAlignment="1" applyProtection="1">
      <alignment horizontal="center" vertical="top" wrapText="1"/>
    </xf>
    <xf numFmtId="0" fontId="20" fillId="33" borderId="10" xfId="0" applyNumberFormat="1" applyFont="1" applyFill="1" applyBorder="1" applyAlignment="1" applyProtection="1">
      <alignment horizontal="right" vertical="top" wrapText="1"/>
    </xf>
    <xf numFmtId="0" fontId="21" fillId="34" borderId="10" xfId="0" applyNumberFormat="1" applyFont="1" applyFill="1" applyBorder="1" applyAlignment="1" applyProtection="1">
      <alignment horizontal="center" vertical="top" wrapText="1"/>
    </xf>
    <xf numFmtId="0" fontId="21" fillId="35" borderId="10" xfId="0" applyNumberFormat="1" applyFont="1" applyFill="1" applyBorder="1" applyAlignment="1" applyProtection="1">
      <alignment horizontal="left" vertical="top" wrapText="1"/>
    </xf>
    <xf numFmtId="0" fontId="21" fillId="35" borderId="10" xfId="0" applyNumberFormat="1" applyFont="1" applyFill="1" applyBorder="1" applyAlignment="1" applyProtection="1">
      <alignment horizontal="center" vertical="top" wrapText="1"/>
    </xf>
    <xf numFmtId="3" fontId="21" fillId="35" borderId="10" xfId="0" applyNumberFormat="1" applyFont="1" applyFill="1" applyBorder="1" applyAlignment="1" applyProtection="1">
      <alignment horizontal="right" vertical="top"/>
    </xf>
    <xf numFmtId="0" fontId="21" fillId="0" borderId="10" xfId="0" applyNumberFormat="1" applyFont="1" applyFill="1" applyBorder="1" applyAlignment="1" applyProtection="1">
      <alignment horizontal="left" vertical="top" wrapText="1"/>
    </xf>
    <xf numFmtId="0" fontId="21" fillId="0" borderId="10" xfId="0" applyNumberFormat="1" applyFont="1" applyFill="1" applyBorder="1" applyAlignment="1" applyProtection="1">
      <alignment horizontal="center" vertical="top" wrapText="1"/>
    </xf>
    <xf numFmtId="3" fontId="21" fillId="0" borderId="10" xfId="0" applyNumberFormat="1" applyFont="1" applyFill="1" applyBorder="1" applyAlignment="1" applyProtection="1">
      <alignment horizontal="right" vertical="top"/>
    </xf>
    <xf numFmtId="0" fontId="22" fillId="33" borderId="10" xfId="0" applyNumberFormat="1" applyFont="1" applyFill="1" applyBorder="1" applyAlignment="1" applyProtection="1">
      <alignment horizontal="left" vertical="top" wrapText="1"/>
    </xf>
    <xf numFmtId="3" fontId="20" fillId="33" borderId="10" xfId="0" applyNumberFormat="1" applyFont="1" applyFill="1" applyBorder="1" applyAlignment="1" applyProtection="1">
      <alignment horizontal="right" vertical="top"/>
    </xf>
    <xf numFmtId="0" fontId="21" fillId="0" borderId="10" xfId="0" quotePrefix="1" applyNumberFormat="1" applyFont="1" applyFill="1" applyBorder="1" applyAlignment="1" applyProtection="1">
      <alignment horizontal="left" vertical="top" wrapText="1"/>
    </xf>
    <xf numFmtId="0" fontId="23" fillId="0" borderId="0" xfId="0" applyNumberFormat="1" applyFont="1" applyFill="1" applyBorder="1" applyAlignment="1" applyProtection="1">
      <alignment horizontal="center" vertical="top"/>
    </xf>
    <xf numFmtId="0" fontId="21" fillId="35" borderId="10" xfId="0" quotePrefix="1" applyNumberFormat="1" applyFont="1" applyFill="1" applyBorder="1" applyAlignment="1" applyProtection="1">
      <alignment horizontal="left" vertical="top" wrapText="1"/>
    </xf>
    <xf numFmtId="0" fontId="23" fillId="0" borderId="0" xfId="0" applyNumberFormat="1" applyFont="1" applyFill="1" applyBorder="1" applyAlignment="1" applyProtection="1">
      <alignment horizontal="left" vertical="top"/>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yperlink" xfId="42" xr:uid="{00000000-0005-0000-0000-00001F000000}"/>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S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NDR"/>
      <sheetName val="FONDEMA"/>
      <sheetName val="GASTO POR ITEM"/>
      <sheetName val="Costo Iniciativas"/>
      <sheetName val="Ingresos"/>
      <sheetName val="Hoja1"/>
    </sheetNames>
    <sheetDataSet>
      <sheetData sheetId="0">
        <row r="3">
          <cell r="A3">
            <v>30482296</v>
          </cell>
          <cell r="B3">
            <v>22</v>
          </cell>
          <cell r="C3">
            <v>22</v>
          </cell>
          <cell r="D3" t="str">
            <v>INVESTIGACION ESTADO ACTUAL DEL ERIZO (L.ALBUS), XII REGION</v>
          </cell>
          <cell r="F3">
            <v>0</v>
          </cell>
          <cell r="H3">
            <v>0</v>
          </cell>
          <cell r="J3">
            <v>0</v>
          </cell>
          <cell r="L3">
            <v>0</v>
          </cell>
          <cell r="N3">
            <v>0</v>
          </cell>
          <cell r="P3">
            <v>0</v>
          </cell>
          <cell r="Q3">
            <v>0</v>
          </cell>
          <cell r="R3">
            <v>0</v>
          </cell>
          <cell r="T3">
            <v>0</v>
          </cell>
          <cell r="V3">
            <v>0</v>
          </cell>
          <cell r="X3">
            <v>0</v>
          </cell>
          <cell r="Y3">
            <v>107846000</v>
          </cell>
          <cell r="Z3">
            <v>0</v>
          </cell>
          <cell r="AB3">
            <v>0</v>
          </cell>
          <cell r="AD3">
            <v>0</v>
          </cell>
          <cell r="AE3">
            <v>107846000</v>
          </cell>
          <cell r="AF3">
            <v>0</v>
          </cell>
          <cell r="AG3">
            <v>107846000</v>
          </cell>
          <cell r="AH3">
            <v>0</v>
          </cell>
          <cell r="AI3">
            <v>0</v>
          </cell>
        </row>
        <row r="4">
          <cell r="A4">
            <v>30482331</v>
          </cell>
          <cell r="B4">
            <v>22</v>
          </cell>
          <cell r="C4">
            <v>22</v>
          </cell>
          <cell r="D4" t="str">
            <v>ACTUALIZACION PARAMETROS REPRODUCTIVOS RECURSO CENTOLLA XII REGION</v>
          </cell>
          <cell r="F4">
            <v>0</v>
          </cell>
          <cell r="H4">
            <v>0</v>
          </cell>
          <cell r="J4">
            <v>0</v>
          </cell>
          <cell r="L4">
            <v>0</v>
          </cell>
          <cell r="N4">
            <v>0</v>
          </cell>
          <cell r="P4">
            <v>0</v>
          </cell>
          <cell r="Q4">
            <v>0</v>
          </cell>
          <cell r="R4">
            <v>0</v>
          </cell>
          <cell r="T4">
            <v>0</v>
          </cell>
          <cell r="V4">
            <v>0</v>
          </cell>
          <cell r="X4">
            <v>0</v>
          </cell>
          <cell r="Y4">
            <v>107846000</v>
          </cell>
          <cell r="Z4">
            <v>0</v>
          </cell>
          <cell r="AB4">
            <v>0</v>
          </cell>
          <cell r="AD4">
            <v>0</v>
          </cell>
          <cell r="AE4">
            <v>107846000</v>
          </cell>
          <cell r="AF4">
            <v>0</v>
          </cell>
          <cell r="AG4">
            <v>107846000</v>
          </cell>
          <cell r="AH4">
            <v>0</v>
          </cell>
          <cell r="AI4">
            <v>0</v>
          </cell>
        </row>
        <row r="5">
          <cell r="A5">
            <v>40031421</v>
          </cell>
          <cell r="B5">
            <v>22</v>
          </cell>
          <cell r="C5">
            <v>22</v>
          </cell>
          <cell r="D5" t="str">
            <v>ACTUALIZACION ZONIFICACION DEL BORDE COSTERO REGION DE MAGALLANES Y DE LA ANTARTICA CHILENA</v>
          </cell>
          <cell r="F5">
            <v>0</v>
          </cell>
          <cell r="H5">
            <v>0</v>
          </cell>
          <cell r="J5">
            <v>0</v>
          </cell>
          <cell r="L5">
            <v>0</v>
          </cell>
          <cell r="N5">
            <v>0</v>
          </cell>
          <cell r="P5">
            <v>0</v>
          </cell>
          <cell r="Q5">
            <v>0</v>
          </cell>
          <cell r="R5">
            <v>0</v>
          </cell>
          <cell r="T5">
            <v>0</v>
          </cell>
          <cell r="V5">
            <v>0</v>
          </cell>
          <cell r="X5">
            <v>0</v>
          </cell>
          <cell r="Z5">
            <v>0</v>
          </cell>
          <cell r="AB5">
            <v>0</v>
          </cell>
          <cell r="AD5">
            <v>0</v>
          </cell>
          <cell r="AE5">
            <v>0</v>
          </cell>
          <cell r="AF5">
            <v>0</v>
          </cell>
          <cell r="AG5">
            <v>0</v>
          </cell>
          <cell r="AH5">
            <v>0</v>
          </cell>
          <cell r="AI5">
            <v>0</v>
          </cell>
        </row>
        <row r="6">
          <cell r="A6">
            <v>40045449</v>
          </cell>
          <cell r="B6">
            <v>22</v>
          </cell>
          <cell r="C6">
            <v>22</v>
          </cell>
          <cell r="D6" t="str">
            <v>ANÁLISIS RECURSOS HÍDRICOS EN CUENCAS DE REGIÓN DE MAGALLANES Y DE LA ANTÁRTICA CHILENA</v>
          </cell>
          <cell r="F6">
            <v>0</v>
          </cell>
          <cell r="H6">
            <v>0</v>
          </cell>
          <cell r="J6">
            <v>0</v>
          </cell>
          <cell r="L6">
            <v>0</v>
          </cell>
          <cell r="N6">
            <v>0</v>
          </cell>
          <cell r="O6">
            <v>32691601</v>
          </cell>
          <cell r="P6">
            <v>0</v>
          </cell>
          <cell r="Q6">
            <v>32691601</v>
          </cell>
          <cell r="R6">
            <v>0</v>
          </cell>
          <cell r="T6">
            <v>0</v>
          </cell>
          <cell r="V6">
            <v>0</v>
          </cell>
          <cell r="X6">
            <v>0</v>
          </cell>
          <cell r="Y6">
            <v>171961000</v>
          </cell>
          <cell r="Z6">
            <v>0</v>
          </cell>
          <cell r="AB6">
            <v>0</v>
          </cell>
          <cell r="AD6">
            <v>0</v>
          </cell>
          <cell r="AE6">
            <v>204652601</v>
          </cell>
          <cell r="AF6">
            <v>0</v>
          </cell>
          <cell r="AG6">
            <v>204652601</v>
          </cell>
          <cell r="AH6">
            <v>0</v>
          </cell>
          <cell r="AI6">
            <v>0</v>
          </cell>
        </row>
        <row r="7">
          <cell r="A7">
            <v>40058532</v>
          </cell>
          <cell r="B7">
            <v>22</v>
          </cell>
          <cell r="C7">
            <v>22</v>
          </cell>
          <cell r="D7" t="str">
            <v>HABILITACION TERRENO Y DEMOLICION EX HOSPITAL REGIONAL DR. LAUTARO NAVARRO A,,PUNTA ARENAS</v>
          </cell>
          <cell r="F7">
            <v>0</v>
          </cell>
          <cell r="H7">
            <v>0</v>
          </cell>
          <cell r="J7">
            <v>0</v>
          </cell>
          <cell r="L7">
            <v>0</v>
          </cell>
          <cell r="N7">
            <v>0</v>
          </cell>
          <cell r="P7">
            <v>0</v>
          </cell>
          <cell r="Q7">
            <v>0</v>
          </cell>
          <cell r="R7">
            <v>0</v>
          </cell>
          <cell r="T7">
            <v>0</v>
          </cell>
          <cell r="V7">
            <v>0</v>
          </cell>
          <cell r="X7">
            <v>0</v>
          </cell>
          <cell r="Y7">
            <v>5329384000</v>
          </cell>
          <cell r="Z7">
            <v>0</v>
          </cell>
          <cell r="AB7">
            <v>0</v>
          </cell>
          <cell r="AD7">
            <v>0</v>
          </cell>
          <cell r="AE7">
            <v>5329384000</v>
          </cell>
          <cell r="AF7">
            <v>0</v>
          </cell>
          <cell r="AG7">
            <v>5329384000</v>
          </cell>
          <cell r="AH7">
            <v>0</v>
          </cell>
          <cell r="AI7">
            <v>0</v>
          </cell>
        </row>
        <row r="8">
          <cell r="A8">
            <v>40060490</v>
          </cell>
          <cell r="B8">
            <v>22</v>
          </cell>
          <cell r="C8">
            <v>22</v>
          </cell>
          <cell r="D8" t="str">
            <v>ACTUALIZACION ESTRATEGIA DE CTCID, REGION DE MAGALLANES Y LA ANTARTICA CHILENA</v>
          </cell>
          <cell r="F8">
            <v>0</v>
          </cell>
          <cell r="H8">
            <v>0</v>
          </cell>
          <cell r="J8">
            <v>0</v>
          </cell>
          <cell r="L8">
            <v>0</v>
          </cell>
          <cell r="N8">
            <v>0</v>
          </cell>
          <cell r="P8">
            <v>0</v>
          </cell>
          <cell r="Q8">
            <v>0</v>
          </cell>
          <cell r="R8">
            <v>0</v>
          </cell>
          <cell r="T8">
            <v>0</v>
          </cell>
          <cell r="V8">
            <v>0</v>
          </cell>
          <cell r="X8">
            <v>0</v>
          </cell>
          <cell r="Y8">
            <v>94330000</v>
          </cell>
          <cell r="Z8">
            <v>0</v>
          </cell>
          <cell r="AB8">
            <v>0</v>
          </cell>
          <cell r="AD8">
            <v>0</v>
          </cell>
          <cell r="AE8">
            <v>94330000</v>
          </cell>
          <cell r="AF8">
            <v>0</v>
          </cell>
          <cell r="AG8">
            <v>94330000</v>
          </cell>
          <cell r="AH8">
            <v>94330000</v>
          </cell>
          <cell r="AI8">
            <v>94330000</v>
          </cell>
        </row>
        <row r="9">
          <cell r="A9" t="str">
            <v>010</v>
          </cell>
          <cell r="B9">
            <v>24</v>
          </cell>
          <cell r="C9" t="str">
            <v>01</v>
          </cell>
          <cell r="D9" t="str">
            <v>PROGRAMA ESPECIAL DE RENOVACION DE BUSES, MINIBUSES, TROLEBUSES Y TAXIBUSES, XII REGIÓN (40029589-0)</v>
          </cell>
          <cell r="F9">
            <v>0</v>
          </cell>
          <cell r="H9">
            <v>0</v>
          </cell>
          <cell r="J9">
            <v>0</v>
          </cell>
          <cell r="L9">
            <v>0</v>
          </cell>
          <cell r="N9">
            <v>0</v>
          </cell>
          <cell r="P9">
            <v>0</v>
          </cell>
          <cell r="Q9">
            <v>0</v>
          </cell>
          <cell r="R9">
            <v>0</v>
          </cell>
          <cell r="T9">
            <v>0</v>
          </cell>
          <cell r="V9">
            <v>0</v>
          </cell>
          <cell r="X9">
            <v>0</v>
          </cell>
          <cell r="Z9">
            <v>0</v>
          </cell>
          <cell r="AB9">
            <v>0</v>
          </cell>
          <cell r="AD9">
            <v>0</v>
          </cell>
          <cell r="AE9">
            <v>0</v>
          </cell>
          <cell r="AF9">
            <v>0</v>
          </cell>
          <cell r="AG9">
            <v>0</v>
          </cell>
          <cell r="AH9">
            <v>10000</v>
          </cell>
          <cell r="AI9">
            <v>10000</v>
          </cell>
        </row>
        <row r="10">
          <cell r="A10" t="str">
            <v>025</v>
          </cell>
          <cell r="B10">
            <v>24</v>
          </cell>
          <cell r="C10" t="str">
            <v>01</v>
          </cell>
          <cell r="D10" t="str">
            <v>CORMAG – Corporación de Desarrollo Regional de Magallanes (40041142-0)</v>
          </cell>
          <cell r="F10">
            <v>0</v>
          </cell>
          <cell r="H10">
            <v>0</v>
          </cell>
          <cell r="J10">
            <v>0</v>
          </cell>
          <cell r="L10">
            <v>0</v>
          </cell>
          <cell r="N10">
            <v>0</v>
          </cell>
          <cell r="P10">
            <v>0</v>
          </cell>
          <cell r="Q10">
            <v>0</v>
          </cell>
          <cell r="R10">
            <v>0</v>
          </cell>
          <cell r="T10">
            <v>0</v>
          </cell>
          <cell r="V10">
            <v>0</v>
          </cell>
          <cell r="X10">
            <v>0</v>
          </cell>
          <cell r="Z10">
            <v>0</v>
          </cell>
          <cell r="AB10">
            <v>0</v>
          </cell>
          <cell r="AD10">
            <v>0</v>
          </cell>
          <cell r="AE10">
            <v>0</v>
          </cell>
          <cell r="AF10">
            <v>0</v>
          </cell>
          <cell r="AG10">
            <v>0</v>
          </cell>
          <cell r="AH10">
            <v>368706000</v>
          </cell>
          <cell r="AI10">
            <v>368706000</v>
          </cell>
        </row>
        <row r="11">
          <cell r="A11">
            <v>452</v>
          </cell>
          <cell r="B11">
            <v>24</v>
          </cell>
          <cell r="C11" t="str">
            <v>01</v>
          </cell>
          <cell r="D11" t="str">
            <v>INIA-Aplicación de Técnica y Procesamiento para la Sostenibilidad Producción de Papa en Agricultores Magallanes (40057470)</v>
          </cell>
          <cell r="F11">
            <v>0</v>
          </cell>
          <cell r="H11">
            <v>0</v>
          </cell>
          <cell r="J11">
            <v>0</v>
          </cell>
          <cell r="L11">
            <v>0</v>
          </cell>
          <cell r="N11">
            <v>0</v>
          </cell>
          <cell r="P11">
            <v>0</v>
          </cell>
          <cell r="Q11">
            <v>0</v>
          </cell>
          <cell r="R11">
            <v>0</v>
          </cell>
          <cell r="T11">
            <v>0</v>
          </cell>
          <cell r="V11">
            <v>0</v>
          </cell>
          <cell r="X11">
            <v>0</v>
          </cell>
          <cell r="Z11">
            <v>0</v>
          </cell>
          <cell r="AB11">
            <v>0</v>
          </cell>
          <cell r="AD11">
            <v>0</v>
          </cell>
          <cell r="AE11">
            <v>0</v>
          </cell>
          <cell r="AF11">
            <v>0</v>
          </cell>
          <cell r="AG11">
            <v>0</v>
          </cell>
          <cell r="AH11">
            <v>0</v>
          </cell>
          <cell r="AI11">
            <v>0</v>
          </cell>
        </row>
        <row r="12">
          <cell r="A12" t="str">
            <v>01-300-01</v>
          </cell>
          <cell r="B12">
            <v>24</v>
          </cell>
          <cell r="C12" t="str">
            <v>01</v>
          </cell>
          <cell r="D12" t="str">
            <v>TRANSFERENCIA INSTITUCIONES PRIVADAS CULTURA</v>
          </cell>
          <cell r="F12">
            <v>0</v>
          </cell>
          <cell r="H12">
            <v>63042590</v>
          </cell>
          <cell r="J12">
            <v>54321165</v>
          </cell>
          <cell r="L12">
            <v>17462250</v>
          </cell>
          <cell r="N12">
            <v>0</v>
          </cell>
          <cell r="P12">
            <v>0</v>
          </cell>
          <cell r="Q12">
            <v>117363755</v>
          </cell>
          <cell r="R12">
            <v>117363755</v>
          </cell>
          <cell r="T12">
            <v>0</v>
          </cell>
          <cell r="V12">
            <v>0</v>
          </cell>
          <cell r="X12">
            <v>0</v>
          </cell>
          <cell r="Z12">
            <v>0</v>
          </cell>
          <cell r="AB12">
            <v>0</v>
          </cell>
          <cell r="AD12">
            <v>0</v>
          </cell>
          <cell r="AE12">
            <v>117363755</v>
          </cell>
          <cell r="AF12">
            <v>117363755</v>
          </cell>
          <cell r="AG12">
            <v>0</v>
          </cell>
          <cell r="AI12">
            <v>0</v>
          </cell>
        </row>
        <row r="13">
          <cell r="A13" t="str">
            <v>01-300-02</v>
          </cell>
          <cell r="B13">
            <v>24</v>
          </cell>
          <cell r="C13" t="str">
            <v>01</v>
          </cell>
          <cell r="D13" t="str">
            <v>TRANSFERENCIA INSTITUCIONES PRIVADAS DEPORTE</v>
          </cell>
          <cell r="F13">
            <v>0</v>
          </cell>
          <cell r="H13">
            <v>36947750</v>
          </cell>
          <cell r="J13">
            <v>74643231</v>
          </cell>
          <cell r="L13">
            <v>59081709</v>
          </cell>
          <cell r="N13">
            <v>0</v>
          </cell>
          <cell r="P13">
            <v>0</v>
          </cell>
          <cell r="Q13">
            <v>111590981</v>
          </cell>
          <cell r="R13">
            <v>111590981</v>
          </cell>
          <cell r="T13">
            <v>0</v>
          </cell>
          <cell r="V13">
            <v>0</v>
          </cell>
          <cell r="X13">
            <v>0</v>
          </cell>
          <cell r="Z13">
            <v>0</v>
          </cell>
          <cell r="AB13">
            <v>0</v>
          </cell>
          <cell r="AD13">
            <v>0</v>
          </cell>
          <cell r="AE13">
            <v>111590981</v>
          </cell>
          <cell r="AF13">
            <v>111590981</v>
          </cell>
          <cell r="AG13">
            <v>0</v>
          </cell>
          <cell r="AI13">
            <v>0</v>
          </cell>
        </row>
        <row r="14">
          <cell r="A14" t="str">
            <v>01-300-03</v>
          </cell>
          <cell r="B14">
            <v>24</v>
          </cell>
          <cell r="C14" t="str">
            <v>01</v>
          </cell>
          <cell r="D14" t="str">
            <v>TRANSFERENCIA INSTITUCIONES PRIVADAS SOCIAL</v>
          </cell>
          <cell r="F14">
            <v>0</v>
          </cell>
          <cell r="H14">
            <v>15522462</v>
          </cell>
          <cell r="J14">
            <v>103426694</v>
          </cell>
          <cell r="L14">
            <v>74348846</v>
          </cell>
          <cell r="N14">
            <v>0</v>
          </cell>
          <cell r="P14">
            <v>0</v>
          </cell>
          <cell r="Q14">
            <v>118949156</v>
          </cell>
          <cell r="R14">
            <v>118949156</v>
          </cell>
          <cell r="T14">
            <v>0</v>
          </cell>
          <cell r="V14">
            <v>0</v>
          </cell>
          <cell r="X14">
            <v>0</v>
          </cell>
          <cell r="Z14">
            <v>0</v>
          </cell>
          <cell r="AB14">
            <v>0</v>
          </cell>
          <cell r="AD14">
            <v>0</v>
          </cell>
          <cell r="AE14">
            <v>118949156</v>
          </cell>
          <cell r="AF14">
            <v>118949156</v>
          </cell>
          <cell r="AG14">
            <v>0</v>
          </cell>
          <cell r="AI14">
            <v>0</v>
          </cell>
        </row>
        <row r="15">
          <cell r="A15" t="str">
            <v>01-300-04</v>
          </cell>
          <cell r="B15">
            <v>24</v>
          </cell>
          <cell r="C15" t="str">
            <v>01</v>
          </cell>
          <cell r="D15" t="str">
            <v>TRANSFERENCIA INSTITUCIONES PRIVADAS SEGURIDAD CIUDADANA</v>
          </cell>
          <cell r="F15">
            <v>0</v>
          </cell>
          <cell r="H15">
            <v>0</v>
          </cell>
          <cell r="J15">
            <v>150000</v>
          </cell>
          <cell r="L15">
            <v>5994000</v>
          </cell>
          <cell r="N15">
            <v>0</v>
          </cell>
          <cell r="P15">
            <v>0</v>
          </cell>
          <cell r="Q15">
            <v>150000</v>
          </cell>
          <cell r="R15">
            <v>150000</v>
          </cell>
          <cell r="T15">
            <v>0</v>
          </cell>
          <cell r="V15">
            <v>0</v>
          </cell>
          <cell r="X15">
            <v>0</v>
          </cell>
          <cell r="Z15">
            <v>0</v>
          </cell>
          <cell r="AB15">
            <v>0</v>
          </cell>
          <cell r="AD15">
            <v>0</v>
          </cell>
          <cell r="AE15">
            <v>150000</v>
          </cell>
          <cell r="AF15">
            <v>150000</v>
          </cell>
          <cell r="AG15">
            <v>0</v>
          </cell>
          <cell r="AI15">
            <v>0</v>
          </cell>
        </row>
        <row r="16">
          <cell r="A16" t="str">
            <v>01-300-05</v>
          </cell>
          <cell r="B16">
            <v>24</v>
          </cell>
          <cell r="C16" t="str">
            <v>01</v>
          </cell>
          <cell r="D16" t="str">
            <v>TRANSFERENCIA INSTITUCIONES PRIVADAS MEDIO AMBIENTE</v>
          </cell>
          <cell r="F16">
            <v>0</v>
          </cell>
          <cell r="H16">
            <v>1093373</v>
          </cell>
          <cell r="J16">
            <v>8145430</v>
          </cell>
          <cell r="L16">
            <v>11207809</v>
          </cell>
          <cell r="N16">
            <v>0</v>
          </cell>
          <cell r="P16">
            <v>0</v>
          </cell>
          <cell r="Q16">
            <v>9238803</v>
          </cell>
          <cell r="R16">
            <v>9238803</v>
          </cell>
          <cell r="T16">
            <v>0</v>
          </cell>
          <cell r="V16">
            <v>0</v>
          </cell>
          <cell r="X16">
            <v>0</v>
          </cell>
          <cell r="Z16">
            <v>0</v>
          </cell>
          <cell r="AB16">
            <v>0</v>
          </cell>
          <cell r="AD16">
            <v>0</v>
          </cell>
          <cell r="AE16">
            <v>9238803</v>
          </cell>
          <cell r="AF16">
            <v>9238803</v>
          </cell>
          <cell r="AG16">
            <v>0</v>
          </cell>
          <cell r="AI16">
            <v>0</v>
          </cell>
        </row>
        <row r="17">
          <cell r="A17" t="str">
            <v>01-300-06</v>
          </cell>
          <cell r="B17">
            <v>24</v>
          </cell>
          <cell r="C17" t="str">
            <v>01</v>
          </cell>
          <cell r="D17" t="str">
            <v>PARTICIPACION DE NIÑOS, NIÑAS ADOLECENTES Y JOVENES - PRIVADOS</v>
          </cell>
          <cell r="F17">
            <v>0</v>
          </cell>
          <cell r="H17">
            <v>1864000</v>
          </cell>
          <cell r="J17">
            <v>4071338</v>
          </cell>
          <cell r="L17">
            <v>4944360</v>
          </cell>
          <cell r="N17">
            <v>0</v>
          </cell>
          <cell r="P17">
            <v>0</v>
          </cell>
          <cell r="Q17">
            <v>5935338</v>
          </cell>
          <cell r="R17">
            <v>5935338</v>
          </cell>
          <cell r="T17">
            <v>0</v>
          </cell>
          <cell r="V17">
            <v>0</v>
          </cell>
          <cell r="X17">
            <v>0</v>
          </cell>
          <cell r="Z17">
            <v>0</v>
          </cell>
          <cell r="AB17">
            <v>0</v>
          </cell>
          <cell r="AD17">
            <v>0</v>
          </cell>
          <cell r="AE17">
            <v>5935338</v>
          </cell>
          <cell r="AF17">
            <v>5935338</v>
          </cell>
          <cell r="AG17">
            <v>0</v>
          </cell>
          <cell r="AI17">
            <v>0</v>
          </cell>
        </row>
        <row r="18">
          <cell r="A18" t="str">
            <v>01-300-07</v>
          </cell>
          <cell r="B18">
            <v>24</v>
          </cell>
          <cell r="C18" t="str">
            <v>01</v>
          </cell>
          <cell r="D18" t="str">
            <v>Privadas Tenencia Responsable y Cuidado de Mascotas</v>
          </cell>
          <cell r="F18">
            <v>0</v>
          </cell>
          <cell r="H18">
            <v>158581</v>
          </cell>
          <cell r="J18">
            <v>9841419</v>
          </cell>
          <cell r="L18">
            <v>9106950</v>
          </cell>
          <cell r="N18">
            <v>0</v>
          </cell>
          <cell r="P18">
            <v>0</v>
          </cell>
          <cell r="Q18">
            <v>10000000</v>
          </cell>
          <cell r="R18">
            <v>10000000</v>
          </cell>
          <cell r="T18">
            <v>0</v>
          </cell>
          <cell r="V18">
            <v>0</v>
          </cell>
          <cell r="X18">
            <v>0</v>
          </cell>
          <cell r="Z18">
            <v>0</v>
          </cell>
          <cell r="AB18">
            <v>0</v>
          </cell>
          <cell r="AD18">
            <v>0</v>
          </cell>
          <cell r="AE18">
            <v>10000000</v>
          </cell>
          <cell r="AF18">
            <v>10000000</v>
          </cell>
          <cell r="AG18">
            <v>0</v>
          </cell>
          <cell r="AI18">
            <v>0</v>
          </cell>
        </row>
        <row r="19">
          <cell r="A19" t="str">
            <v>004</v>
          </cell>
          <cell r="B19">
            <v>24</v>
          </cell>
          <cell r="C19" t="str">
            <v>03</v>
          </cell>
          <cell r="D19" t="str">
            <v>Municipalidades - Subsidio Operación de Sistemas de Autogeneracion de Energia en Zonas Aisladas</v>
          </cell>
          <cell r="F19">
            <v>0</v>
          </cell>
          <cell r="H19">
            <v>0</v>
          </cell>
          <cell r="J19">
            <v>0</v>
          </cell>
          <cell r="L19">
            <v>0</v>
          </cell>
          <cell r="N19">
            <v>0</v>
          </cell>
          <cell r="P19">
            <v>0</v>
          </cell>
          <cell r="Q19">
            <v>0</v>
          </cell>
          <cell r="R19">
            <v>0</v>
          </cell>
          <cell r="T19">
            <v>0</v>
          </cell>
          <cell r="V19">
            <v>0</v>
          </cell>
          <cell r="X19">
            <v>0</v>
          </cell>
          <cell r="Z19">
            <v>0</v>
          </cell>
          <cell r="AB19">
            <v>0</v>
          </cell>
          <cell r="AD19">
            <v>0</v>
          </cell>
          <cell r="AE19">
            <v>0</v>
          </cell>
          <cell r="AF19">
            <v>0</v>
          </cell>
          <cell r="AG19">
            <v>0</v>
          </cell>
          <cell r="AH19">
            <v>94153000</v>
          </cell>
          <cell r="AI19">
            <v>94153000</v>
          </cell>
        </row>
        <row r="20">
          <cell r="A20" t="str">
            <v>024</v>
          </cell>
          <cell r="B20">
            <v>24</v>
          </cell>
          <cell r="C20" t="str">
            <v>03</v>
          </cell>
          <cell r="D20" t="str">
            <v>Muncipalidades - Subsidio para Mantencion de Ares Verdes</v>
          </cell>
          <cell r="F20">
            <v>0</v>
          </cell>
          <cell r="H20">
            <v>0</v>
          </cell>
          <cell r="J20">
            <v>0</v>
          </cell>
          <cell r="L20">
            <v>0</v>
          </cell>
          <cell r="N20">
            <v>0</v>
          </cell>
          <cell r="P20">
            <v>0</v>
          </cell>
          <cell r="Q20">
            <v>0</v>
          </cell>
          <cell r="R20">
            <v>0</v>
          </cell>
          <cell r="T20">
            <v>0</v>
          </cell>
          <cell r="V20">
            <v>0</v>
          </cell>
          <cell r="X20">
            <v>0</v>
          </cell>
          <cell r="Z20">
            <v>0</v>
          </cell>
          <cell r="AB20">
            <v>0</v>
          </cell>
          <cell r="AD20">
            <v>0</v>
          </cell>
          <cell r="AE20">
            <v>0</v>
          </cell>
          <cell r="AF20">
            <v>0</v>
          </cell>
          <cell r="AG20">
            <v>0</v>
          </cell>
          <cell r="AH20">
            <v>341792000</v>
          </cell>
          <cell r="AI20">
            <v>341792000</v>
          </cell>
        </row>
        <row r="21">
          <cell r="A21" t="str">
            <v>067</v>
          </cell>
          <cell r="B21">
            <v>24</v>
          </cell>
          <cell r="C21" t="str">
            <v>03</v>
          </cell>
          <cell r="D21" t="str">
            <v>Aplicación Glosa 03 Cuidados – Transferencia Magallanes Cuida (40064082-0)</v>
          </cell>
          <cell r="F21">
            <v>0</v>
          </cell>
          <cell r="H21">
            <v>0</v>
          </cell>
          <cell r="J21">
            <v>0</v>
          </cell>
          <cell r="L21">
            <v>0</v>
          </cell>
          <cell r="N21">
            <v>0</v>
          </cell>
          <cell r="P21">
            <v>0</v>
          </cell>
          <cell r="Q21">
            <v>0</v>
          </cell>
          <cell r="R21">
            <v>0</v>
          </cell>
          <cell r="T21">
            <v>0</v>
          </cell>
          <cell r="V21">
            <v>0</v>
          </cell>
          <cell r="X21">
            <v>0</v>
          </cell>
          <cell r="Z21">
            <v>0</v>
          </cell>
          <cell r="AB21">
            <v>0</v>
          </cell>
          <cell r="AD21">
            <v>0</v>
          </cell>
          <cell r="AE21">
            <v>0</v>
          </cell>
          <cell r="AF21">
            <v>0</v>
          </cell>
          <cell r="AG21">
            <v>0</v>
          </cell>
          <cell r="AH21">
            <v>0</v>
          </cell>
          <cell r="AI21">
            <v>0</v>
          </cell>
        </row>
        <row r="22">
          <cell r="A22" t="str">
            <v>084</v>
          </cell>
          <cell r="B22">
            <v>24</v>
          </cell>
          <cell r="C22" t="str">
            <v>03</v>
          </cell>
          <cell r="D22" t="str">
            <v>SERVICIO DE SALUD MAGALLANES - Recursos en atención integral de salud para disminuir Lista de Espera (40066772-0)</v>
          </cell>
          <cell r="F22">
            <v>0</v>
          </cell>
          <cell r="H22">
            <v>0</v>
          </cell>
          <cell r="J22">
            <v>0</v>
          </cell>
          <cell r="L22">
            <v>0</v>
          </cell>
          <cell r="N22">
            <v>0</v>
          </cell>
          <cell r="P22">
            <v>0</v>
          </cell>
          <cell r="Q22">
            <v>0</v>
          </cell>
          <cell r="R22">
            <v>0</v>
          </cell>
          <cell r="T22">
            <v>0</v>
          </cell>
          <cell r="V22">
            <v>0</v>
          </cell>
          <cell r="X22">
            <v>0</v>
          </cell>
          <cell r="Z22">
            <v>0</v>
          </cell>
          <cell r="AB22">
            <v>0</v>
          </cell>
          <cell r="AD22">
            <v>0</v>
          </cell>
          <cell r="AE22">
            <v>0</v>
          </cell>
          <cell r="AF22">
            <v>0</v>
          </cell>
          <cell r="AG22">
            <v>0</v>
          </cell>
          <cell r="AH22">
            <v>0</v>
          </cell>
          <cell r="AI22">
            <v>0</v>
          </cell>
        </row>
        <row r="23">
          <cell r="A23" t="str">
            <v>087</v>
          </cell>
          <cell r="B23">
            <v>24</v>
          </cell>
          <cell r="C23" t="str">
            <v>03</v>
          </cell>
          <cell r="D23" t="str">
            <v>Servicio de Salud Magallanes – Transferencia de recursos para atención personas que viven con fibromialgia (40051799-0)</v>
          </cell>
          <cell r="F23">
            <v>0</v>
          </cell>
          <cell r="H23">
            <v>0</v>
          </cell>
          <cell r="J23">
            <v>0</v>
          </cell>
          <cell r="L23">
            <v>0</v>
          </cell>
          <cell r="N23">
            <v>0</v>
          </cell>
          <cell r="P23">
            <v>0</v>
          </cell>
          <cell r="Q23">
            <v>0</v>
          </cell>
          <cell r="R23">
            <v>0</v>
          </cell>
          <cell r="T23">
            <v>0</v>
          </cell>
          <cell r="V23">
            <v>0</v>
          </cell>
          <cell r="X23">
            <v>0</v>
          </cell>
          <cell r="Z23">
            <v>0</v>
          </cell>
          <cell r="AB23">
            <v>0</v>
          </cell>
          <cell r="AD23">
            <v>0</v>
          </cell>
          <cell r="AE23">
            <v>0</v>
          </cell>
          <cell r="AF23">
            <v>0</v>
          </cell>
          <cell r="AG23">
            <v>0</v>
          </cell>
          <cell r="AH23">
            <v>0</v>
          </cell>
          <cell r="AI23">
            <v>0</v>
          </cell>
        </row>
        <row r="24">
          <cell r="A24">
            <v>110</v>
          </cell>
          <cell r="B24">
            <v>24</v>
          </cell>
          <cell r="C24" t="str">
            <v>03</v>
          </cell>
          <cell r="D24" t="str">
            <v>Aplicación Letra f) numeral 2.3, Glosa 02 GORES</v>
          </cell>
          <cell r="F24">
            <v>0</v>
          </cell>
          <cell r="H24">
            <v>0</v>
          </cell>
          <cell r="J24">
            <v>0</v>
          </cell>
          <cell r="L24">
            <v>0</v>
          </cell>
          <cell r="N24">
            <v>0</v>
          </cell>
          <cell r="P24">
            <v>0</v>
          </cell>
          <cell r="Q24">
            <v>0</v>
          </cell>
          <cell r="R24">
            <v>0</v>
          </cell>
          <cell r="T24">
            <v>0</v>
          </cell>
          <cell r="V24">
            <v>0</v>
          </cell>
          <cell r="X24">
            <v>0</v>
          </cell>
          <cell r="Z24">
            <v>0</v>
          </cell>
          <cell r="AB24">
            <v>0</v>
          </cell>
          <cell r="AD24">
            <v>0</v>
          </cell>
          <cell r="AE24">
            <v>0</v>
          </cell>
          <cell r="AF24">
            <v>0</v>
          </cell>
          <cell r="AG24">
            <v>0</v>
          </cell>
          <cell r="AH24">
            <v>0</v>
          </cell>
          <cell r="AI24">
            <v>0</v>
          </cell>
        </row>
        <row r="25">
          <cell r="A25">
            <v>111</v>
          </cell>
          <cell r="B25">
            <v>24</v>
          </cell>
          <cell r="C25" t="str">
            <v>03</v>
          </cell>
          <cell r="D25" t="str">
            <v>Aplicación Letra f) numeral 2.3, Glosa 02 GORES</v>
          </cell>
          <cell r="F25">
            <v>0</v>
          </cell>
          <cell r="H25">
            <v>0</v>
          </cell>
          <cell r="J25">
            <v>0</v>
          </cell>
          <cell r="L25">
            <v>0</v>
          </cell>
          <cell r="N25">
            <v>0</v>
          </cell>
          <cell r="P25">
            <v>0</v>
          </cell>
          <cell r="Q25">
            <v>0</v>
          </cell>
          <cell r="R25">
            <v>0</v>
          </cell>
          <cell r="T25">
            <v>0</v>
          </cell>
          <cell r="V25">
            <v>0</v>
          </cell>
          <cell r="X25">
            <v>0</v>
          </cell>
          <cell r="Z25">
            <v>0</v>
          </cell>
          <cell r="AB25">
            <v>0</v>
          </cell>
          <cell r="AD25">
            <v>0</v>
          </cell>
          <cell r="AE25">
            <v>0</v>
          </cell>
          <cell r="AF25">
            <v>0</v>
          </cell>
          <cell r="AG25">
            <v>0</v>
          </cell>
          <cell r="AH25">
            <v>0</v>
          </cell>
          <cell r="AI25">
            <v>0</v>
          </cell>
        </row>
        <row r="26">
          <cell r="A26">
            <v>112</v>
          </cell>
          <cell r="B26">
            <v>24</v>
          </cell>
          <cell r="C26" t="str">
            <v>03</v>
          </cell>
          <cell r="D26" t="str">
            <v>Aplicación Glosa 03 Emergencia - Emergencia Sanitaria varios sectores, comuna P. Arenas (40056476-0)</v>
          </cell>
          <cell r="F26">
            <v>0</v>
          </cell>
          <cell r="H26">
            <v>0</v>
          </cell>
          <cell r="J26">
            <v>0</v>
          </cell>
          <cell r="L26">
            <v>0</v>
          </cell>
          <cell r="N26">
            <v>0</v>
          </cell>
          <cell r="P26">
            <v>0</v>
          </cell>
          <cell r="Q26">
            <v>0</v>
          </cell>
          <cell r="R26">
            <v>0</v>
          </cell>
          <cell r="T26">
            <v>0</v>
          </cell>
          <cell r="V26">
            <v>0</v>
          </cell>
          <cell r="X26">
            <v>0</v>
          </cell>
          <cell r="Z26">
            <v>0</v>
          </cell>
          <cell r="AB26">
            <v>0</v>
          </cell>
          <cell r="AD26">
            <v>0</v>
          </cell>
          <cell r="AE26">
            <v>0</v>
          </cell>
          <cell r="AF26">
            <v>0</v>
          </cell>
          <cell r="AG26">
            <v>0</v>
          </cell>
          <cell r="AH26">
            <v>380400000</v>
          </cell>
          <cell r="AI26">
            <v>380400000</v>
          </cell>
        </row>
        <row r="27">
          <cell r="A27">
            <v>440</v>
          </cell>
          <cell r="B27">
            <v>24</v>
          </cell>
          <cell r="C27" t="str">
            <v>03</v>
          </cell>
          <cell r="D27" t="str">
            <v>CFT MAGALLANES – Transferencia para la Promoción de las Inversiones de Magallanes 2022-2030 (40045342-0)</v>
          </cell>
          <cell r="F27">
            <v>0</v>
          </cell>
          <cell r="H27">
            <v>0</v>
          </cell>
          <cell r="J27">
            <v>0</v>
          </cell>
          <cell r="L27">
            <v>0</v>
          </cell>
          <cell r="N27">
            <v>0</v>
          </cell>
          <cell r="P27">
            <v>0</v>
          </cell>
          <cell r="Q27">
            <v>0</v>
          </cell>
          <cell r="R27">
            <v>0</v>
          </cell>
          <cell r="T27">
            <v>0</v>
          </cell>
          <cell r="V27">
            <v>0</v>
          </cell>
          <cell r="X27">
            <v>0</v>
          </cell>
          <cell r="Z27">
            <v>0</v>
          </cell>
          <cell r="AB27">
            <v>0</v>
          </cell>
          <cell r="AD27">
            <v>0</v>
          </cell>
          <cell r="AE27">
            <v>0</v>
          </cell>
          <cell r="AF27">
            <v>0</v>
          </cell>
          <cell r="AG27">
            <v>0</v>
          </cell>
          <cell r="AH27">
            <v>0</v>
          </cell>
          <cell r="AI27">
            <v>0</v>
          </cell>
        </row>
        <row r="28">
          <cell r="A28">
            <v>448</v>
          </cell>
          <cell r="B28">
            <v>24</v>
          </cell>
          <cell r="C28" t="str">
            <v>03</v>
          </cell>
          <cell r="D28" t="str">
            <v>CORFO - Fortalecimiento de Capacidades en Torno al H2V, Magallanes (40058926)</v>
          </cell>
          <cell r="F28">
            <v>0</v>
          </cell>
          <cell r="H28">
            <v>0</v>
          </cell>
          <cell r="J28">
            <v>0</v>
          </cell>
          <cell r="L28">
            <v>0</v>
          </cell>
          <cell r="N28">
            <v>0</v>
          </cell>
          <cell r="P28">
            <v>0</v>
          </cell>
          <cell r="Q28">
            <v>0</v>
          </cell>
          <cell r="R28">
            <v>0</v>
          </cell>
          <cell r="T28">
            <v>0</v>
          </cell>
          <cell r="V28">
            <v>0</v>
          </cell>
          <cell r="X28">
            <v>0</v>
          </cell>
          <cell r="Z28">
            <v>0</v>
          </cell>
          <cell r="AB28">
            <v>0</v>
          </cell>
          <cell r="AD28">
            <v>0</v>
          </cell>
          <cell r="AE28">
            <v>0</v>
          </cell>
          <cell r="AF28">
            <v>0</v>
          </cell>
          <cell r="AG28">
            <v>0</v>
          </cell>
          <cell r="AH28">
            <v>0</v>
          </cell>
          <cell r="AI28">
            <v>0</v>
          </cell>
        </row>
        <row r="29">
          <cell r="A29">
            <v>453</v>
          </cell>
          <cell r="B29">
            <v>24</v>
          </cell>
          <cell r="C29" t="str">
            <v>03</v>
          </cell>
          <cell r="D29" t="str">
            <v>UMAG - Regularización de Viviendas Sectores Periurbanos, Punta Arenas (40058517)</v>
          </cell>
          <cell r="F29">
            <v>0</v>
          </cell>
          <cell r="H29">
            <v>0</v>
          </cell>
          <cell r="J29">
            <v>0</v>
          </cell>
          <cell r="L29">
            <v>0</v>
          </cell>
          <cell r="N29">
            <v>0</v>
          </cell>
          <cell r="P29">
            <v>0</v>
          </cell>
          <cell r="Q29">
            <v>0</v>
          </cell>
          <cell r="R29">
            <v>0</v>
          </cell>
          <cell r="T29">
            <v>0</v>
          </cell>
          <cell r="V29">
            <v>0</v>
          </cell>
          <cell r="X29">
            <v>0</v>
          </cell>
          <cell r="Z29">
            <v>0</v>
          </cell>
          <cell r="AB29">
            <v>0</v>
          </cell>
          <cell r="AD29">
            <v>0</v>
          </cell>
          <cell r="AE29">
            <v>0</v>
          </cell>
          <cell r="AF29">
            <v>0</v>
          </cell>
          <cell r="AG29">
            <v>0</v>
          </cell>
          <cell r="AH29">
            <v>0</v>
          </cell>
          <cell r="AI29">
            <v>0</v>
          </cell>
        </row>
        <row r="30">
          <cell r="A30" t="str">
            <v>03-300-01</v>
          </cell>
          <cell r="B30">
            <v>24</v>
          </cell>
          <cell r="C30" t="str">
            <v>03</v>
          </cell>
          <cell r="D30" t="str">
            <v>TRANSFERENCIA MUNICIPALIDADES CULTURA</v>
          </cell>
          <cell r="F30">
            <v>0</v>
          </cell>
          <cell r="H30">
            <v>0</v>
          </cell>
          <cell r="J30">
            <v>0</v>
          </cell>
          <cell r="L30">
            <v>0</v>
          </cell>
          <cell r="N30">
            <v>0</v>
          </cell>
          <cell r="P30">
            <v>0</v>
          </cell>
          <cell r="Q30">
            <v>0</v>
          </cell>
          <cell r="R30">
            <v>0</v>
          </cell>
          <cell r="T30">
            <v>0</v>
          </cell>
          <cell r="V30">
            <v>0</v>
          </cell>
          <cell r="X30">
            <v>0</v>
          </cell>
          <cell r="Z30">
            <v>0</v>
          </cell>
          <cell r="AB30">
            <v>0</v>
          </cell>
          <cell r="AD30">
            <v>0</v>
          </cell>
          <cell r="AE30">
            <v>0</v>
          </cell>
          <cell r="AF30">
            <v>0</v>
          </cell>
          <cell r="AG30">
            <v>0</v>
          </cell>
          <cell r="AI30">
            <v>0</v>
          </cell>
        </row>
        <row r="31">
          <cell r="A31" t="str">
            <v>03-300-02</v>
          </cell>
          <cell r="B31">
            <v>24</v>
          </cell>
          <cell r="C31" t="str">
            <v>03</v>
          </cell>
          <cell r="D31" t="str">
            <v>TRANSFERENCIA MUNICIPALIDADES DEPORTE</v>
          </cell>
          <cell r="F31">
            <v>0</v>
          </cell>
          <cell r="H31">
            <v>0</v>
          </cell>
          <cell r="J31">
            <v>0</v>
          </cell>
          <cell r="L31">
            <v>0</v>
          </cell>
          <cell r="N31">
            <v>0</v>
          </cell>
          <cell r="P31">
            <v>0</v>
          </cell>
          <cell r="Q31">
            <v>0</v>
          </cell>
          <cell r="R31">
            <v>0</v>
          </cell>
          <cell r="T31">
            <v>0</v>
          </cell>
          <cell r="V31">
            <v>0</v>
          </cell>
          <cell r="X31">
            <v>0</v>
          </cell>
          <cell r="Z31">
            <v>0</v>
          </cell>
          <cell r="AB31">
            <v>0</v>
          </cell>
          <cell r="AD31">
            <v>0</v>
          </cell>
          <cell r="AE31">
            <v>0</v>
          </cell>
          <cell r="AF31">
            <v>0</v>
          </cell>
          <cell r="AG31">
            <v>0</v>
          </cell>
          <cell r="AI31">
            <v>0</v>
          </cell>
        </row>
        <row r="32">
          <cell r="A32" t="str">
            <v>03-300-03</v>
          </cell>
          <cell r="B32">
            <v>24</v>
          </cell>
          <cell r="C32" t="str">
            <v>03</v>
          </cell>
          <cell r="D32" t="str">
            <v>TRANSFERENCIA MUNICIPALIDADES SOCIAL</v>
          </cell>
          <cell r="F32">
            <v>0</v>
          </cell>
          <cell r="H32">
            <v>0</v>
          </cell>
          <cell r="J32">
            <v>0</v>
          </cell>
          <cell r="L32">
            <v>0</v>
          </cell>
          <cell r="N32">
            <v>0</v>
          </cell>
          <cell r="P32">
            <v>0</v>
          </cell>
          <cell r="Q32">
            <v>0</v>
          </cell>
          <cell r="R32">
            <v>0</v>
          </cell>
          <cell r="T32">
            <v>0</v>
          </cell>
          <cell r="V32">
            <v>0</v>
          </cell>
          <cell r="X32">
            <v>0</v>
          </cell>
          <cell r="Z32">
            <v>0</v>
          </cell>
          <cell r="AB32">
            <v>0</v>
          </cell>
          <cell r="AD32">
            <v>0</v>
          </cell>
          <cell r="AE32">
            <v>0</v>
          </cell>
          <cell r="AF32">
            <v>0</v>
          </cell>
          <cell r="AG32">
            <v>0</v>
          </cell>
          <cell r="AI32">
            <v>0</v>
          </cell>
        </row>
        <row r="33">
          <cell r="A33" t="str">
            <v>03-300-04</v>
          </cell>
          <cell r="B33">
            <v>24</v>
          </cell>
          <cell r="C33" t="str">
            <v>03</v>
          </cell>
          <cell r="D33" t="str">
            <v>TRANSFERENCIA MUNICIPALIDADES SEGURIDAD CIUDADANA</v>
          </cell>
          <cell r="F33">
            <v>0</v>
          </cell>
          <cell r="H33">
            <v>0</v>
          </cell>
          <cell r="J33">
            <v>0</v>
          </cell>
          <cell r="L33">
            <v>0</v>
          </cell>
          <cell r="N33">
            <v>0</v>
          </cell>
          <cell r="P33">
            <v>0</v>
          </cell>
          <cell r="Q33">
            <v>0</v>
          </cell>
          <cell r="R33">
            <v>0</v>
          </cell>
          <cell r="T33">
            <v>0</v>
          </cell>
          <cell r="V33">
            <v>0</v>
          </cell>
          <cell r="X33">
            <v>0</v>
          </cell>
          <cell r="Z33">
            <v>0</v>
          </cell>
          <cell r="AB33">
            <v>0</v>
          </cell>
          <cell r="AD33">
            <v>0</v>
          </cell>
          <cell r="AE33">
            <v>0</v>
          </cell>
          <cell r="AF33">
            <v>0</v>
          </cell>
          <cell r="AG33">
            <v>0</v>
          </cell>
          <cell r="AI33">
            <v>0</v>
          </cell>
        </row>
        <row r="34">
          <cell r="A34" t="str">
            <v>03-300-05</v>
          </cell>
          <cell r="B34">
            <v>24</v>
          </cell>
          <cell r="C34" t="str">
            <v>03</v>
          </cell>
          <cell r="D34" t="str">
            <v>TRANSFERENCIA MUNICIPALIDADES MEDIO AMBIENTE</v>
          </cell>
          <cell r="F34">
            <v>0</v>
          </cell>
          <cell r="H34">
            <v>0</v>
          </cell>
          <cell r="J34">
            <v>0</v>
          </cell>
          <cell r="L34">
            <v>0</v>
          </cell>
          <cell r="N34">
            <v>0</v>
          </cell>
          <cell r="P34">
            <v>0</v>
          </cell>
          <cell r="Q34">
            <v>0</v>
          </cell>
          <cell r="R34">
            <v>0</v>
          </cell>
          <cell r="T34">
            <v>0</v>
          </cell>
          <cell r="V34">
            <v>0</v>
          </cell>
          <cell r="X34">
            <v>0</v>
          </cell>
          <cell r="Z34">
            <v>0</v>
          </cell>
          <cell r="AB34">
            <v>0</v>
          </cell>
          <cell r="AD34">
            <v>0</v>
          </cell>
          <cell r="AE34">
            <v>0</v>
          </cell>
          <cell r="AF34">
            <v>0</v>
          </cell>
          <cell r="AG34">
            <v>0</v>
          </cell>
          <cell r="AI34">
            <v>0</v>
          </cell>
        </row>
        <row r="35">
          <cell r="A35" t="str">
            <v>03-300-06</v>
          </cell>
          <cell r="B35">
            <v>24</v>
          </cell>
          <cell r="C35" t="str">
            <v>03</v>
          </cell>
          <cell r="D35" t="str">
            <v>PARTICIPACION DE NIÑOS, NIÑAS ADOLECENTES Y JOVENES - MUNICIPAL</v>
          </cell>
          <cell r="F35">
            <v>0</v>
          </cell>
          <cell r="H35">
            <v>0</v>
          </cell>
          <cell r="J35">
            <v>0</v>
          </cell>
          <cell r="L35">
            <v>0</v>
          </cell>
          <cell r="N35">
            <v>0</v>
          </cell>
          <cell r="P35">
            <v>0</v>
          </cell>
          <cell r="Q35">
            <v>0</v>
          </cell>
          <cell r="R35">
            <v>0</v>
          </cell>
          <cell r="T35">
            <v>0</v>
          </cell>
          <cell r="V35">
            <v>0</v>
          </cell>
          <cell r="X35">
            <v>0</v>
          </cell>
          <cell r="Z35">
            <v>0</v>
          </cell>
          <cell r="AB35">
            <v>0</v>
          </cell>
          <cell r="AD35">
            <v>0</v>
          </cell>
          <cell r="AE35">
            <v>0</v>
          </cell>
          <cell r="AF35">
            <v>0</v>
          </cell>
          <cell r="AG35">
            <v>0</v>
          </cell>
          <cell r="AI35">
            <v>0</v>
          </cell>
        </row>
        <row r="36">
          <cell r="A36" t="str">
            <v>03-300-07</v>
          </cell>
          <cell r="B36">
            <v>24</v>
          </cell>
          <cell r="C36" t="str">
            <v>03</v>
          </cell>
          <cell r="D36" t="str">
            <v>Municipalidades Tenencia Responsable y Cuidado de Mascotas</v>
          </cell>
          <cell r="F36">
            <v>0</v>
          </cell>
          <cell r="H36">
            <v>0</v>
          </cell>
          <cell r="J36">
            <v>0</v>
          </cell>
          <cell r="L36">
            <v>0</v>
          </cell>
          <cell r="N36">
            <v>0</v>
          </cell>
          <cell r="P36">
            <v>0</v>
          </cell>
          <cell r="Q36">
            <v>0</v>
          </cell>
          <cell r="R36">
            <v>0</v>
          </cell>
          <cell r="T36">
            <v>0</v>
          </cell>
          <cell r="V36">
            <v>0</v>
          </cell>
          <cell r="X36">
            <v>0</v>
          </cell>
          <cell r="Z36">
            <v>0</v>
          </cell>
          <cell r="AB36">
            <v>0</v>
          </cell>
          <cell r="AD36">
            <v>0</v>
          </cell>
          <cell r="AE36">
            <v>0</v>
          </cell>
          <cell r="AF36">
            <v>0</v>
          </cell>
          <cell r="AG36">
            <v>0</v>
          </cell>
          <cell r="AI36">
            <v>0</v>
          </cell>
        </row>
        <row r="37">
          <cell r="A37" t="str">
            <v>03-300-10</v>
          </cell>
          <cell r="B37">
            <v>24</v>
          </cell>
          <cell r="C37" t="str">
            <v>03</v>
          </cell>
          <cell r="D37" t="str">
            <v>TRANSFERENCIA OTRAS ENTIDADES PUBLICAS CULTURA</v>
          </cell>
          <cell r="F37">
            <v>0</v>
          </cell>
          <cell r="H37">
            <v>0</v>
          </cell>
          <cell r="J37">
            <v>0</v>
          </cell>
          <cell r="L37">
            <v>0</v>
          </cell>
          <cell r="N37">
            <v>0</v>
          </cell>
          <cell r="P37">
            <v>0</v>
          </cell>
          <cell r="Q37">
            <v>0</v>
          </cell>
          <cell r="R37">
            <v>0</v>
          </cell>
          <cell r="T37">
            <v>0</v>
          </cell>
          <cell r="V37">
            <v>0</v>
          </cell>
          <cell r="X37">
            <v>0</v>
          </cell>
          <cell r="Z37">
            <v>0</v>
          </cell>
          <cell r="AB37">
            <v>0</v>
          </cell>
          <cell r="AD37">
            <v>0</v>
          </cell>
          <cell r="AE37">
            <v>0</v>
          </cell>
          <cell r="AF37">
            <v>0</v>
          </cell>
          <cell r="AG37">
            <v>0</v>
          </cell>
          <cell r="AI37">
            <v>0</v>
          </cell>
        </row>
        <row r="38">
          <cell r="A38" t="str">
            <v>03-300-11</v>
          </cell>
          <cell r="B38">
            <v>24</v>
          </cell>
          <cell r="C38" t="str">
            <v>03</v>
          </cell>
          <cell r="D38" t="str">
            <v>TRANSFERENCIA OTRAS ENTIDADES PUBLICAS DEPORTE</v>
          </cell>
          <cell r="F38">
            <v>0</v>
          </cell>
          <cell r="H38">
            <v>0</v>
          </cell>
          <cell r="J38">
            <v>0</v>
          </cell>
          <cell r="L38">
            <v>0</v>
          </cell>
          <cell r="N38">
            <v>0</v>
          </cell>
          <cell r="P38">
            <v>0</v>
          </cell>
          <cell r="Q38">
            <v>0</v>
          </cell>
          <cell r="R38">
            <v>0</v>
          </cell>
          <cell r="T38">
            <v>0</v>
          </cell>
          <cell r="V38">
            <v>0</v>
          </cell>
          <cell r="X38">
            <v>0</v>
          </cell>
          <cell r="Z38">
            <v>0</v>
          </cell>
          <cell r="AB38">
            <v>0</v>
          </cell>
          <cell r="AD38">
            <v>0</v>
          </cell>
          <cell r="AE38">
            <v>0</v>
          </cell>
          <cell r="AF38">
            <v>0</v>
          </cell>
          <cell r="AG38">
            <v>0</v>
          </cell>
          <cell r="AI38">
            <v>0</v>
          </cell>
        </row>
        <row r="39">
          <cell r="A39" t="str">
            <v>03-300-12</v>
          </cell>
          <cell r="B39">
            <v>24</v>
          </cell>
          <cell r="C39" t="str">
            <v>03</v>
          </cell>
          <cell r="D39" t="str">
            <v>TRANSFERENCIA OTRAS ENTIDADES PUBLICAS SOCIAL</v>
          </cell>
          <cell r="F39">
            <v>0</v>
          </cell>
          <cell r="H39">
            <v>0</v>
          </cell>
          <cell r="J39">
            <v>0</v>
          </cell>
          <cell r="L39">
            <v>0</v>
          </cell>
          <cell r="N39">
            <v>0</v>
          </cell>
          <cell r="P39">
            <v>0</v>
          </cell>
          <cell r="Q39">
            <v>0</v>
          </cell>
          <cell r="R39">
            <v>0</v>
          </cell>
          <cell r="T39">
            <v>0</v>
          </cell>
          <cell r="V39">
            <v>0</v>
          </cell>
          <cell r="X39">
            <v>0</v>
          </cell>
          <cell r="Z39">
            <v>0</v>
          </cell>
          <cell r="AB39">
            <v>0</v>
          </cell>
          <cell r="AD39">
            <v>0</v>
          </cell>
          <cell r="AE39">
            <v>0</v>
          </cell>
          <cell r="AF39">
            <v>0</v>
          </cell>
          <cell r="AG39">
            <v>0</v>
          </cell>
          <cell r="AI39">
            <v>0</v>
          </cell>
        </row>
        <row r="40">
          <cell r="A40" t="str">
            <v>03-300-13</v>
          </cell>
          <cell r="B40">
            <v>24</v>
          </cell>
          <cell r="C40" t="str">
            <v>03</v>
          </cell>
          <cell r="D40" t="str">
            <v>TRANSFERENCIA OTRAS ENTIDADES PUBLICAS SEGURIDAD CIUDADANA</v>
          </cell>
          <cell r="F40">
            <v>0</v>
          </cell>
          <cell r="H40">
            <v>0</v>
          </cell>
          <cell r="J40">
            <v>0</v>
          </cell>
          <cell r="L40">
            <v>0</v>
          </cell>
          <cell r="N40">
            <v>0</v>
          </cell>
          <cell r="P40">
            <v>0</v>
          </cell>
          <cell r="Q40">
            <v>0</v>
          </cell>
          <cell r="R40">
            <v>0</v>
          </cell>
          <cell r="T40">
            <v>0</v>
          </cell>
          <cell r="V40">
            <v>0</v>
          </cell>
          <cell r="X40">
            <v>0</v>
          </cell>
          <cell r="Z40">
            <v>0</v>
          </cell>
          <cell r="AB40">
            <v>0</v>
          </cell>
          <cell r="AD40">
            <v>0</v>
          </cell>
          <cell r="AE40">
            <v>0</v>
          </cell>
          <cell r="AF40">
            <v>0</v>
          </cell>
          <cell r="AG40">
            <v>0</v>
          </cell>
          <cell r="AH40">
            <v>0</v>
          </cell>
          <cell r="AI40">
            <v>0</v>
          </cell>
        </row>
        <row r="41">
          <cell r="A41" t="str">
            <v>03-300-14</v>
          </cell>
          <cell r="B41">
            <v>24</v>
          </cell>
          <cell r="C41" t="str">
            <v>03</v>
          </cell>
          <cell r="D41" t="str">
            <v>TRANSFERENCIA OTRAS ENTIDADES PUBLICAS MEDIO AMBIENTE</v>
          </cell>
          <cell r="F41">
            <v>0</v>
          </cell>
          <cell r="H41">
            <v>0</v>
          </cell>
          <cell r="J41">
            <v>0</v>
          </cell>
          <cell r="L41">
            <v>0</v>
          </cell>
          <cell r="N41">
            <v>0</v>
          </cell>
          <cell r="P41">
            <v>0</v>
          </cell>
          <cell r="Q41">
            <v>0</v>
          </cell>
          <cell r="R41">
            <v>0</v>
          </cell>
          <cell r="T41">
            <v>0</v>
          </cell>
          <cell r="V41">
            <v>0</v>
          </cell>
          <cell r="X41">
            <v>0</v>
          </cell>
          <cell r="Z41">
            <v>0</v>
          </cell>
          <cell r="AB41">
            <v>0</v>
          </cell>
          <cell r="AD41">
            <v>0</v>
          </cell>
          <cell r="AE41">
            <v>0</v>
          </cell>
          <cell r="AF41">
            <v>0</v>
          </cell>
          <cell r="AG41">
            <v>0</v>
          </cell>
          <cell r="AH41">
            <v>0</v>
          </cell>
          <cell r="AI41">
            <v>0</v>
          </cell>
        </row>
        <row r="42">
          <cell r="A42" t="str">
            <v>025-8</v>
          </cell>
          <cell r="B42">
            <v>24</v>
          </cell>
          <cell r="C42" t="str">
            <v>08</v>
          </cell>
          <cell r="D42" t="str">
            <v>CORMAG – Corporación de Desarrollo Regional de Magallanes</v>
          </cell>
          <cell r="F42">
            <v>0</v>
          </cell>
          <cell r="H42">
            <v>0</v>
          </cell>
          <cell r="J42">
            <v>0</v>
          </cell>
          <cell r="L42">
            <v>0</v>
          </cell>
          <cell r="N42">
            <v>0</v>
          </cell>
          <cell r="P42">
            <v>0</v>
          </cell>
          <cell r="Q42">
            <v>0</v>
          </cell>
          <cell r="R42">
            <v>0</v>
          </cell>
          <cell r="T42">
            <v>0</v>
          </cell>
          <cell r="V42">
            <v>0</v>
          </cell>
          <cell r="X42">
            <v>0</v>
          </cell>
          <cell r="Z42">
            <v>0</v>
          </cell>
          <cell r="AB42">
            <v>0</v>
          </cell>
          <cell r="AD42">
            <v>0</v>
          </cell>
          <cell r="AE42">
            <v>0</v>
          </cell>
          <cell r="AF42">
            <v>0</v>
          </cell>
          <cell r="AG42">
            <v>0</v>
          </cell>
          <cell r="AH42">
            <v>3318352000</v>
          </cell>
          <cell r="AI42">
            <v>3318352000</v>
          </cell>
        </row>
        <row r="43">
          <cell r="A43">
            <v>40003743</v>
          </cell>
          <cell r="B43">
            <v>29</v>
          </cell>
          <cell r="C43" t="str">
            <v>05</v>
          </cell>
          <cell r="D43" t="str">
            <v>REPOSICIÓN LUMINARIAS CIUDAD DE PUERTO NATALES</v>
          </cell>
          <cell r="F43">
            <v>0</v>
          </cell>
          <cell r="H43">
            <v>0</v>
          </cell>
          <cell r="J43">
            <v>0</v>
          </cell>
          <cell r="L43">
            <v>0</v>
          </cell>
          <cell r="N43">
            <v>0</v>
          </cell>
          <cell r="P43">
            <v>0</v>
          </cell>
          <cell r="Q43">
            <v>0</v>
          </cell>
          <cell r="R43">
            <v>0</v>
          </cell>
          <cell r="T43">
            <v>0</v>
          </cell>
          <cell r="V43">
            <v>0</v>
          </cell>
          <cell r="X43">
            <v>0</v>
          </cell>
          <cell r="Z43">
            <v>0</v>
          </cell>
          <cell r="AB43">
            <v>0</v>
          </cell>
          <cell r="AD43">
            <v>0</v>
          </cell>
          <cell r="AE43">
            <v>0</v>
          </cell>
          <cell r="AF43">
            <v>0</v>
          </cell>
          <cell r="AG43">
            <v>0</v>
          </cell>
          <cell r="AH43">
            <v>0</v>
          </cell>
          <cell r="AI43">
            <v>0</v>
          </cell>
        </row>
        <row r="44">
          <cell r="A44">
            <v>40015140</v>
          </cell>
          <cell r="B44">
            <v>29</v>
          </cell>
          <cell r="C44" t="str">
            <v>05</v>
          </cell>
          <cell r="D44" t="str">
            <v xml:space="preserve">ADQUISICIÓN DE EQUIPOS AGROMETEOROLÓGICOS PARA MAGALLANES Y ANTÁRTICA CHILENA </v>
          </cell>
          <cell r="F44">
            <v>0</v>
          </cell>
          <cell r="H44">
            <v>0</v>
          </cell>
          <cell r="J44">
            <v>0</v>
          </cell>
          <cell r="K44">
            <v>212527000</v>
          </cell>
          <cell r="L44">
            <v>0</v>
          </cell>
          <cell r="N44">
            <v>0</v>
          </cell>
          <cell r="P44">
            <v>0</v>
          </cell>
          <cell r="Q44">
            <v>212527000</v>
          </cell>
          <cell r="R44">
            <v>0</v>
          </cell>
          <cell r="T44">
            <v>0</v>
          </cell>
          <cell r="V44">
            <v>0</v>
          </cell>
          <cell r="X44">
            <v>0</v>
          </cell>
          <cell r="Z44">
            <v>0</v>
          </cell>
          <cell r="AB44">
            <v>0</v>
          </cell>
          <cell r="AD44">
            <v>0</v>
          </cell>
          <cell r="AE44">
            <v>212527000</v>
          </cell>
          <cell r="AF44">
            <v>0</v>
          </cell>
          <cell r="AG44">
            <v>212527000</v>
          </cell>
          <cell r="AH44">
            <v>212527000</v>
          </cell>
          <cell r="AI44">
            <v>212527000</v>
          </cell>
        </row>
        <row r="45">
          <cell r="A45">
            <v>40025514</v>
          </cell>
          <cell r="B45">
            <v>29</v>
          </cell>
          <cell r="C45" t="str">
            <v>05</v>
          </cell>
          <cell r="D45" t="str">
            <v>REPOSICION Y ADQUISICIÓN EQUIPOS PATOLOGÍA RESPIRATORIA PACIENTES COVID19,HOSPITAL PORVENIR</v>
          </cell>
          <cell r="F45">
            <v>0</v>
          </cell>
          <cell r="H45">
            <v>0</v>
          </cell>
          <cell r="J45">
            <v>0</v>
          </cell>
          <cell r="L45">
            <v>0</v>
          </cell>
          <cell r="N45">
            <v>0</v>
          </cell>
          <cell r="P45">
            <v>0</v>
          </cell>
          <cell r="Q45">
            <v>0</v>
          </cell>
          <cell r="R45">
            <v>0</v>
          </cell>
          <cell r="T45">
            <v>0</v>
          </cell>
          <cell r="V45">
            <v>0</v>
          </cell>
          <cell r="X45">
            <v>0</v>
          </cell>
          <cell r="Z45">
            <v>0</v>
          </cell>
          <cell r="AB45">
            <v>0</v>
          </cell>
          <cell r="AD45">
            <v>0</v>
          </cell>
          <cell r="AE45">
            <v>0</v>
          </cell>
          <cell r="AF45">
            <v>0</v>
          </cell>
          <cell r="AG45">
            <v>0</v>
          </cell>
          <cell r="AH45">
            <v>0</v>
          </cell>
          <cell r="AI45">
            <v>0</v>
          </cell>
        </row>
        <row r="46">
          <cell r="A46">
            <v>40033815</v>
          </cell>
          <cell r="B46">
            <v>29</v>
          </cell>
          <cell r="C46" t="str">
            <v>03</v>
          </cell>
          <cell r="D46" t="str">
            <v>REPOSICIÓN VEHÍCULOS TODO TERRENO DE APOYO PDI REGIÓN DE MAGALLANES</v>
          </cell>
          <cell r="F46">
            <v>0</v>
          </cell>
          <cell r="H46">
            <v>0</v>
          </cell>
          <cell r="J46">
            <v>0</v>
          </cell>
          <cell r="L46">
            <v>0</v>
          </cell>
          <cell r="N46">
            <v>0</v>
          </cell>
          <cell r="P46">
            <v>0</v>
          </cell>
          <cell r="Q46">
            <v>0</v>
          </cell>
          <cell r="R46">
            <v>0</v>
          </cell>
          <cell r="T46">
            <v>0</v>
          </cell>
          <cell r="V46">
            <v>0</v>
          </cell>
          <cell r="X46">
            <v>0</v>
          </cell>
          <cell r="Z46">
            <v>0</v>
          </cell>
          <cell r="AB46">
            <v>0</v>
          </cell>
          <cell r="AD46">
            <v>0</v>
          </cell>
          <cell r="AE46">
            <v>0</v>
          </cell>
          <cell r="AF46">
            <v>0</v>
          </cell>
          <cell r="AG46">
            <v>0</v>
          </cell>
          <cell r="AH46">
            <v>0</v>
          </cell>
          <cell r="AI46">
            <v>0</v>
          </cell>
        </row>
        <row r="47">
          <cell r="A47">
            <v>40036608</v>
          </cell>
          <cell r="B47">
            <v>29</v>
          </cell>
          <cell r="C47" t="str">
            <v>02</v>
          </cell>
          <cell r="D47" t="str">
            <v>ADQUISICIÓN Y EQUIPAMIENTO INMUEBLE PARA FUNCIONAMIENTO SERVICIOS PUBLICOS, PUERTO EDÉN</v>
          </cell>
          <cell r="F47">
            <v>0</v>
          </cell>
          <cell r="H47">
            <v>0</v>
          </cell>
          <cell r="J47">
            <v>0</v>
          </cell>
          <cell r="L47">
            <v>0</v>
          </cell>
          <cell r="N47">
            <v>0</v>
          </cell>
          <cell r="P47">
            <v>0</v>
          </cell>
          <cell r="Q47">
            <v>0</v>
          </cell>
          <cell r="R47">
            <v>0</v>
          </cell>
          <cell r="T47">
            <v>0</v>
          </cell>
          <cell r="V47">
            <v>0</v>
          </cell>
          <cell r="X47">
            <v>0</v>
          </cell>
          <cell r="Z47">
            <v>0</v>
          </cell>
          <cell r="AB47">
            <v>0</v>
          </cell>
          <cell r="AD47">
            <v>0</v>
          </cell>
          <cell r="AE47">
            <v>0</v>
          </cell>
          <cell r="AF47">
            <v>0</v>
          </cell>
          <cell r="AG47">
            <v>0</v>
          </cell>
          <cell r="AH47">
            <v>0</v>
          </cell>
          <cell r="AI47">
            <v>0</v>
          </cell>
        </row>
        <row r="48">
          <cell r="A48">
            <v>40037314</v>
          </cell>
          <cell r="B48">
            <v>29</v>
          </cell>
          <cell r="C48" t="str">
            <v>05</v>
          </cell>
          <cell r="D48" t="str">
            <v>REPOSICIÓN Y ADQUISICIÓN DE EQUIPOS PARA UNIDAD DE ALIMENTACIÓN Y NUTRICIÓN, HCM</v>
          </cell>
          <cell r="F48">
            <v>0</v>
          </cell>
          <cell r="H48">
            <v>0</v>
          </cell>
          <cell r="J48">
            <v>0</v>
          </cell>
          <cell r="L48">
            <v>0</v>
          </cell>
          <cell r="N48">
            <v>0</v>
          </cell>
          <cell r="P48">
            <v>0</v>
          </cell>
          <cell r="Q48">
            <v>0</v>
          </cell>
          <cell r="R48">
            <v>0</v>
          </cell>
          <cell r="T48">
            <v>0</v>
          </cell>
          <cell r="V48">
            <v>0</v>
          </cell>
          <cell r="X48">
            <v>0</v>
          </cell>
          <cell r="Z48">
            <v>0</v>
          </cell>
          <cell r="AB48">
            <v>0</v>
          </cell>
          <cell r="AD48">
            <v>0</v>
          </cell>
          <cell r="AE48">
            <v>0</v>
          </cell>
          <cell r="AF48">
            <v>0</v>
          </cell>
          <cell r="AG48">
            <v>0</v>
          </cell>
          <cell r="AH48">
            <v>0</v>
          </cell>
          <cell r="AI48">
            <v>0</v>
          </cell>
        </row>
        <row r="49">
          <cell r="A49">
            <v>40037704</v>
          </cell>
          <cell r="B49">
            <v>29</v>
          </cell>
          <cell r="C49" t="str">
            <v>03</v>
          </cell>
          <cell r="D49" t="str">
            <v>ADQUISICIÓN CAMIONES RECOLECTORES RSD, NATALES</v>
          </cell>
          <cell r="F49">
            <v>0</v>
          </cell>
          <cell r="H49">
            <v>0</v>
          </cell>
          <cell r="J49">
            <v>0</v>
          </cell>
          <cell r="L49">
            <v>0</v>
          </cell>
          <cell r="N49">
            <v>0</v>
          </cell>
          <cell r="P49">
            <v>0</v>
          </cell>
          <cell r="Q49">
            <v>0</v>
          </cell>
          <cell r="R49">
            <v>0</v>
          </cell>
          <cell r="T49">
            <v>0</v>
          </cell>
          <cell r="V49">
            <v>0</v>
          </cell>
          <cell r="X49">
            <v>0</v>
          </cell>
          <cell r="Z49">
            <v>0</v>
          </cell>
          <cell r="AB49">
            <v>0</v>
          </cell>
          <cell r="AD49">
            <v>0</v>
          </cell>
          <cell r="AE49">
            <v>0</v>
          </cell>
          <cell r="AF49">
            <v>0</v>
          </cell>
          <cell r="AG49">
            <v>0</v>
          </cell>
          <cell r="AH49">
            <v>0</v>
          </cell>
          <cell r="AI49">
            <v>0</v>
          </cell>
        </row>
        <row r="50">
          <cell r="A50">
            <v>40039562</v>
          </cell>
          <cell r="B50">
            <v>29</v>
          </cell>
          <cell r="C50" t="str">
            <v>05</v>
          </cell>
          <cell r="D50" t="str">
            <v>REPOSICION GRUPOS ELECTROGENOS PUERTO EDEN, NATALES</v>
          </cell>
          <cell r="F50">
            <v>0</v>
          </cell>
          <cell r="H50">
            <v>0</v>
          </cell>
          <cell r="J50">
            <v>0</v>
          </cell>
          <cell r="L50">
            <v>0</v>
          </cell>
          <cell r="N50">
            <v>0</v>
          </cell>
          <cell r="O50">
            <v>241254000</v>
          </cell>
          <cell r="P50">
            <v>0</v>
          </cell>
          <cell r="Q50">
            <v>241254000</v>
          </cell>
          <cell r="R50">
            <v>0</v>
          </cell>
          <cell r="T50">
            <v>0</v>
          </cell>
          <cell r="V50">
            <v>0</v>
          </cell>
          <cell r="X50">
            <v>0</v>
          </cell>
          <cell r="Z50">
            <v>0</v>
          </cell>
          <cell r="AB50">
            <v>0</v>
          </cell>
          <cell r="AD50">
            <v>0</v>
          </cell>
          <cell r="AE50">
            <v>241254000</v>
          </cell>
          <cell r="AF50">
            <v>0</v>
          </cell>
          <cell r="AG50">
            <v>241254000</v>
          </cell>
          <cell r="AH50">
            <v>241254000</v>
          </cell>
          <cell r="AI50">
            <v>241254000</v>
          </cell>
        </row>
        <row r="51">
          <cell r="A51">
            <v>40039567</v>
          </cell>
          <cell r="B51">
            <v>29</v>
          </cell>
          <cell r="C51" t="str">
            <v>03</v>
          </cell>
          <cell r="D51" t="str">
            <v>ADQUISICIÓN EMBARCACIÓN APOYO LOGÍSTICO Y DE EXTINCIÓN DE INCENDIOS PUERTO EDÉN</v>
          </cell>
          <cell r="F51">
            <v>0</v>
          </cell>
          <cell r="H51">
            <v>0</v>
          </cell>
          <cell r="J51">
            <v>0</v>
          </cell>
          <cell r="L51">
            <v>0</v>
          </cell>
          <cell r="N51">
            <v>0</v>
          </cell>
          <cell r="P51">
            <v>0</v>
          </cell>
          <cell r="Q51">
            <v>0</v>
          </cell>
          <cell r="R51">
            <v>0</v>
          </cell>
          <cell r="T51">
            <v>0</v>
          </cell>
          <cell r="V51">
            <v>0</v>
          </cell>
          <cell r="X51">
            <v>0</v>
          </cell>
          <cell r="Z51">
            <v>0</v>
          </cell>
          <cell r="AB51">
            <v>0</v>
          </cell>
          <cell r="AD51">
            <v>0</v>
          </cell>
          <cell r="AE51">
            <v>0</v>
          </cell>
          <cell r="AF51">
            <v>0</v>
          </cell>
          <cell r="AG51">
            <v>0</v>
          </cell>
          <cell r="AH51">
            <v>95941000</v>
          </cell>
          <cell r="AI51">
            <v>95941000</v>
          </cell>
        </row>
        <row r="52">
          <cell r="A52" t="str">
            <v>40039567-1</v>
          </cell>
          <cell r="B52">
            <v>29</v>
          </cell>
          <cell r="C52" t="str">
            <v>05</v>
          </cell>
          <cell r="D52" t="str">
            <v>ADQUISICIÓN EMBARCACIÓN APOYO LOGÍSTICO Y DE EXTINCIÓN DE INCENDIOS PUERTO EDÉN</v>
          </cell>
          <cell r="F52">
            <v>0</v>
          </cell>
          <cell r="H52">
            <v>0</v>
          </cell>
          <cell r="J52">
            <v>0</v>
          </cell>
          <cell r="K52">
            <v>16890000</v>
          </cell>
          <cell r="L52">
            <v>0</v>
          </cell>
          <cell r="N52">
            <v>0</v>
          </cell>
          <cell r="P52">
            <v>0</v>
          </cell>
          <cell r="Q52">
            <v>16890000</v>
          </cell>
          <cell r="R52">
            <v>0</v>
          </cell>
          <cell r="T52">
            <v>0</v>
          </cell>
          <cell r="V52">
            <v>0</v>
          </cell>
          <cell r="X52">
            <v>0</v>
          </cell>
          <cell r="Z52">
            <v>0</v>
          </cell>
          <cell r="AB52">
            <v>0</v>
          </cell>
          <cell r="AD52">
            <v>0</v>
          </cell>
          <cell r="AE52">
            <v>16890000</v>
          </cell>
          <cell r="AF52">
            <v>0</v>
          </cell>
          <cell r="AG52">
            <v>16890000</v>
          </cell>
          <cell r="AH52">
            <v>0</v>
          </cell>
          <cell r="AI52">
            <v>0</v>
          </cell>
        </row>
        <row r="53">
          <cell r="A53">
            <v>40043184</v>
          </cell>
          <cell r="B53">
            <v>29</v>
          </cell>
          <cell r="C53" t="str">
            <v>06</v>
          </cell>
          <cell r="D53" t="str">
            <v xml:space="preserve">Reposición de Equipos Computacionales Liceo D.M.G. Pto. Williams y Escuela G-44 Pto. Toro </v>
          </cell>
          <cell r="F53">
            <v>0</v>
          </cell>
          <cell r="H53">
            <v>0</v>
          </cell>
          <cell r="J53">
            <v>0</v>
          </cell>
          <cell r="L53">
            <v>0</v>
          </cell>
          <cell r="N53">
            <v>0</v>
          </cell>
          <cell r="P53">
            <v>0</v>
          </cell>
          <cell r="Q53">
            <v>0</v>
          </cell>
          <cell r="R53">
            <v>0</v>
          </cell>
          <cell r="T53">
            <v>0</v>
          </cell>
          <cell r="V53">
            <v>0</v>
          </cell>
          <cell r="X53">
            <v>0</v>
          </cell>
          <cell r="Z53">
            <v>0</v>
          </cell>
          <cell r="AB53">
            <v>0</v>
          </cell>
          <cell r="AD53">
            <v>0</v>
          </cell>
          <cell r="AE53">
            <v>0</v>
          </cell>
          <cell r="AF53">
            <v>0</v>
          </cell>
          <cell r="AG53">
            <v>0</v>
          </cell>
          <cell r="AH53">
            <v>0</v>
          </cell>
          <cell r="AI53">
            <v>0</v>
          </cell>
        </row>
        <row r="54">
          <cell r="A54">
            <v>40043267</v>
          </cell>
          <cell r="B54">
            <v>29</v>
          </cell>
          <cell r="C54" t="str">
            <v>05</v>
          </cell>
          <cell r="D54" t="str">
            <v xml:space="preserve">Reposición y Adquisición Maquinaria Para Servicios Comunitarios, Puerto Williams </v>
          </cell>
          <cell r="F54">
            <v>0</v>
          </cell>
          <cell r="H54">
            <v>0</v>
          </cell>
          <cell r="J54">
            <v>0</v>
          </cell>
          <cell r="L54">
            <v>0</v>
          </cell>
          <cell r="N54">
            <v>0</v>
          </cell>
          <cell r="P54">
            <v>0</v>
          </cell>
          <cell r="Q54">
            <v>0</v>
          </cell>
          <cell r="R54">
            <v>0</v>
          </cell>
          <cell r="T54">
            <v>0</v>
          </cell>
          <cell r="V54">
            <v>0</v>
          </cell>
          <cell r="X54">
            <v>0</v>
          </cell>
          <cell r="Z54">
            <v>0</v>
          </cell>
          <cell r="AB54">
            <v>0</v>
          </cell>
          <cell r="AD54">
            <v>0</v>
          </cell>
          <cell r="AE54">
            <v>0</v>
          </cell>
          <cell r="AF54">
            <v>0</v>
          </cell>
          <cell r="AG54">
            <v>0</v>
          </cell>
          <cell r="AH54">
            <v>0</v>
          </cell>
          <cell r="AI54">
            <v>0</v>
          </cell>
        </row>
        <row r="55">
          <cell r="A55">
            <v>40045157</v>
          </cell>
          <cell r="B55">
            <v>29</v>
          </cell>
          <cell r="C55" t="str">
            <v>05</v>
          </cell>
          <cell r="D55" t="str">
            <v>REPOSICIÓN GRUPOS ELECTRÓGENOS VILLA TEHUELCHES, LAGUNA BLANCA</v>
          </cell>
          <cell r="F55">
            <v>0</v>
          </cell>
          <cell r="H55">
            <v>0</v>
          </cell>
          <cell r="J55">
            <v>0</v>
          </cell>
          <cell r="L55">
            <v>0</v>
          </cell>
          <cell r="N55">
            <v>0</v>
          </cell>
          <cell r="P55">
            <v>0</v>
          </cell>
          <cell r="Q55">
            <v>0</v>
          </cell>
          <cell r="R55">
            <v>0</v>
          </cell>
          <cell r="T55">
            <v>0</v>
          </cell>
          <cell r="V55">
            <v>0</v>
          </cell>
          <cell r="X55">
            <v>0</v>
          </cell>
          <cell r="Z55">
            <v>0</v>
          </cell>
          <cell r="AB55">
            <v>0</v>
          </cell>
          <cell r="AD55">
            <v>0</v>
          </cell>
          <cell r="AE55">
            <v>0</v>
          </cell>
          <cell r="AF55">
            <v>0</v>
          </cell>
          <cell r="AG55">
            <v>0</v>
          </cell>
          <cell r="AH55">
            <v>0</v>
          </cell>
          <cell r="AI55">
            <v>0</v>
          </cell>
        </row>
        <row r="56">
          <cell r="A56">
            <v>40045690</v>
          </cell>
          <cell r="B56">
            <v>29</v>
          </cell>
          <cell r="C56" t="str">
            <v>05</v>
          </cell>
          <cell r="D56" t="str">
            <v>ADQUISICION EQUIPAMIENTO TECNOLOGICO PARA ANALISIS E INTELIGENCIA POLICIAL DE MAGALLANES</v>
          </cell>
          <cell r="E56">
            <v>328975500</v>
          </cell>
          <cell r="F56">
            <v>328975500</v>
          </cell>
          <cell r="H56">
            <v>0</v>
          </cell>
          <cell r="J56">
            <v>0</v>
          </cell>
          <cell r="L56">
            <v>0</v>
          </cell>
          <cell r="N56">
            <v>0</v>
          </cell>
          <cell r="P56">
            <v>0</v>
          </cell>
          <cell r="Q56">
            <v>328975500</v>
          </cell>
          <cell r="R56">
            <v>328975500</v>
          </cell>
          <cell r="T56">
            <v>0</v>
          </cell>
          <cell r="V56">
            <v>0</v>
          </cell>
          <cell r="X56">
            <v>0</v>
          </cell>
          <cell r="Z56">
            <v>0</v>
          </cell>
          <cell r="AB56">
            <v>0</v>
          </cell>
          <cell r="AD56">
            <v>0</v>
          </cell>
          <cell r="AE56">
            <v>328975500</v>
          </cell>
          <cell r="AF56">
            <v>328975500</v>
          </cell>
          <cell r="AG56">
            <v>0</v>
          </cell>
          <cell r="AH56">
            <v>1382500</v>
          </cell>
          <cell r="AI56">
            <v>330358000</v>
          </cell>
        </row>
        <row r="57">
          <cell r="A57" t="str">
            <v>40045690-1</v>
          </cell>
          <cell r="B57">
            <v>29</v>
          </cell>
          <cell r="C57" t="str">
            <v>06</v>
          </cell>
          <cell r="D57" t="str">
            <v>ADQUISICION EQUIPAMIENTO TECNOLOGICO PARA ANALISIS E INTELIGENCIA POLICIAL DE MAGALLANES</v>
          </cell>
          <cell r="F57">
            <v>0</v>
          </cell>
          <cell r="H57">
            <v>0</v>
          </cell>
          <cell r="J57">
            <v>0</v>
          </cell>
          <cell r="L57">
            <v>0</v>
          </cell>
          <cell r="N57">
            <v>0</v>
          </cell>
          <cell r="P57">
            <v>0</v>
          </cell>
          <cell r="Q57">
            <v>0</v>
          </cell>
          <cell r="R57">
            <v>0</v>
          </cell>
          <cell r="T57">
            <v>0</v>
          </cell>
          <cell r="V57">
            <v>0</v>
          </cell>
          <cell r="X57">
            <v>0</v>
          </cell>
          <cell r="Z57">
            <v>0</v>
          </cell>
          <cell r="AB57">
            <v>0</v>
          </cell>
          <cell r="AD57">
            <v>0</v>
          </cell>
          <cell r="AE57">
            <v>0</v>
          </cell>
          <cell r="AF57">
            <v>0</v>
          </cell>
          <cell r="AG57">
            <v>0</v>
          </cell>
          <cell r="AH57">
            <v>0</v>
          </cell>
          <cell r="AI57">
            <v>0</v>
          </cell>
        </row>
        <row r="58">
          <cell r="A58" t="str">
            <v>40045690-2</v>
          </cell>
          <cell r="B58">
            <v>29</v>
          </cell>
          <cell r="C58" t="str">
            <v>07</v>
          </cell>
          <cell r="D58" t="str">
            <v>ADQUISICION EQUIPAMIENTO TECNOLOGICO PARA ANALISIS E INTELIGENCIA POLICIAL DE MAGALLANES</v>
          </cell>
          <cell r="F58">
            <v>0</v>
          </cell>
          <cell r="H58">
            <v>1380400</v>
          </cell>
          <cell r="J58">
            <v>0</v>
          </cell>
          <cell r="L58">
            <v>0</v>
          </cell>
          <cell r="N58">
            <v>0</v>
          </cell>
          <cell r="P58">
            <v>0</v>
          </cell>
          <cell r="Q58">
            <v>1380400</v>
          </cell>
          <cell r="R58">
            <v>1380400</v>
          </cell>
          <cell r="T58">
            <v>0</v>
          </cell>
          <cell r="V58">
            <v>0</v>
          </cell>
          <cell r="X58">
            <v>0</v>
          </cell>
          <cell r="Z58">
            <v>0</v>
          </cell>
          <cell r="AB58">
            <v>0</v>
          </cell>
          <cell r="AD58">
            <v>0</v>
          </cell>
          <cell r="AE58">
            <v>1380400</v>
          </cell>
          <cell r="AF58">
            <v>1380400</v>
          </cell>
          <cell r="AG58">
            <v>0</v>
          </cell>
          <cell r="AH58">
            <v>-1380400</v>
          </cell>
          <cell r="AI58">
            <v>0</v>
          </cell>
        </row>
        <row r="59">
          <cell r="A59">
            <v>40046553</v>
          </cell>
          <cell r="B59">
            <v>29</v>
          </cell>
          <cell r="C59" t="str">
            <v>05</v>
          </cell>
          <cell r="D59" t="str">
            <v>REPOSICIÓN EQUIPOS PARA LA UNIDAD OFTALMOLÓGICA HCM</v>
          </cell>
          <cell r="E59">
            <v>55091050</v>
          </cell>
          <cell r="F59">
            <v>55091050</v>
          </cell>
          <cell r="H59">
            <v>0</v>
          </cell>
          <cell r="J59">
            <v>0</v>
          </cell>
          <cell r="L59">
            <v>0</v>
          </cell>
          <cell r="N59">
            <v>0</v>
          </cell>
          <cell r="P59">
            <v>0</v>
          </cell>
          <cell r="Q59">
            <v>55091050</v>
          </cell>
          <cell r="R59">
            <v>55091050</v>
          </cell>
          <cell r="T59">
            <v>0</v>
          </cell>
          <cell r="V59">
            <v>0</v>
          </cell>
          <cell r="X59">
            <v>0</v>
          </cell>
          <cell r="Z59">
            <v>0</v>
          </cell>
          <cell r="AB59">
            <v>0</v>
          </cell>
          <cell r="AD59">
            <v>0</v>
          </cell>
          <cell r="AE59">
            <v>55091050</v>
          </cell>
          <cell r="AF59">
            <v>55091050</v>
          </cell>
          <cell r="AG59">
            <v>0</v>
          </cell>
          <cell r="AH59">
            <v>-55091050</v>
          </cell>
          <cell r="AI59">
            <v>0</v>
          </cell>
        </row>
        <row r="60">
          <cell r="A60">
            <v>40055205</v>
          </cell>
          <cell r="B60">
            <v>29</v>
          </cell>
          <cell r="C60" t="str">
            <v>01</v>
          </cell>
          <cell r="D60" t="str">
            <v>ADQUISICIÓN TERRENOS DESARROLLO HABITACIONAL URBANO PORVENIR</v>
          </cell>
          <cell r="F60">
            <v>0</v>
          </cell>
          <cell r="H60">
            <v>0</v>
          </cell>
          <cell r="J60">
            <v>0</v>
          </cell>
          <cell r="L60">
            <v>0</v>
          </cell>
          <cell r="N60">
            <v>0</v>
          </cell>
          <cell r="P60">
            <v>0</v>
          </cell>
          <cell r="Q60">
            <v>0</v>
          </cell>
          <cell r="R60">
            <v>0</v>
          </cell>
          <cell r="T60">
            <v>0</v>
          </cell>
          <cell r="V60">
            <v>0</v>
          </cell>
          <cell r="X60">
            <v>0</v>
          </cell>
          <cell r="Z60">
            <v>0</v>
          </cell>
          <cell r="AB60">
            <v>0</v>
          </cell>
          <cell r="AD60">
            <v>0</v>
          </cell>
          <cell r="AE60">
            <v>0</v>
          </cell>
          <cell r="AF60">
            <v>0</v>
          </cell>
          <cell r="AG60">
            <v>0</v>
          </cell>
          <cell r="AH60">
            <v>0</v>
          </cell>
          <cell r="AI60">
            <v>0</v>
          </cell>
        </row>
        <row r="61">
          <cell r="A61">
            <v>40055209</v>
          </cell>
          <cell r="B61">
            <v>29</v>
          </cell>
          <cell r="C61" t="str">
            <v>05</v>
          </cell>
          <cell r="D61" t="str">
            <v>REPOSICIÓN Y ADQUISICIÓN EQUIPOS UNIDAD DE OTORRINOLARINGOLOGÍA HCM</v>
          </cell>
          <cell r="E61">
            <v>84417141</v>
          </cell>
          <cell r="F61">
            <v>84417141</v>
          </cell>
          <cell r="H61">
            <v>0</v>
          </cell>
          <cell r="J61">
            <v>0</v>
          </cell>
          <cell r="L61">
            <v>0</v>
          </cell>
          <cell r="N61">
            <v>0</v>
          </cell>
          <cell r="P61">
            <v>0</v>
          </cell>
          <cell r="Q61">
            <v>84417141</v>
          </cell>
          <cell r="R61">
            <v>84417141</v>
          </cell>
          <cell r="T61">
            <v>0</v>
          </cell>
          <cell r="V61">
            <v>0</v>
          </cell>
          <cell r="X61">
            <v>0</v>
          </cell>
          <cell r="Z61">
            <v>0</v>
          </cell>
          <cell r="AB61">
            <v>0</v>
          </cell>
          <cell r="AD61">
            <v>0</v>
          </cell>
          <cell r="AE61">
            <v>84417141</v>
          </cell>
          <cell r="AF61">
            <v>84417141</v>
          </cell>
          <cell r="AG61">
            <v>0</v>
          </cell>
          <cell r="AH61">
            <v>-40449141</v>
          </cell>
          <cell r="AI61">
            <v>43968000</v>
          </cell>
        </row>
        <row r="62">
          <cell r="A62">
            <v>40055314</v>
          </cell>
          <cell r="B62">
            <v>29</v>
          </cell>
          <cell r="C62" t="str">
            <v>05</v>
          </cell>
          <cell r="D62" t="str">
            <v>REPOSICION EQUIPOS PARA EL HOSPITAL DR. AUSGUSTO  ESSMANN BURGOS DE PUERTO NATALES</v>
          </cell>
          <cell r="F62">
            <v>0</v>
          </cell>
          <cell r="H62">
            <v>0</v>
          </cell>
          <cell r="J62">
            <v>0</v>
          </cell>
          <cell r="K62">
            <v>158652000</v>
          </cell>
          <cell r="L62">
            <v>0</v>
          </cell>
          <cell r="N62">
            <v>0</v>
          </cell>
          <cell r="P62">
            <v>0</v>
          </cell>
          <cell r="Q62">
            <v>158652000</v>
          </cell>
          <cell r="R62">
            <v>0</v>
          </cell>
          <cell r="T62">
            <v>0</v>
          </cell>
          <cell r="V62">
            <v>0</v>
          </cell>
          <cell r="X62">
            <v>0</v>
          </cell>
          <cell r="Z62">
            <v>0</v>
          </cell>
          <cell r="AB62">
            <v>0</v>
          </cell>
          <cell r="AD62">
            <v>0</v>
          </cell>
          <cell r="AE62">
            <v>158652000</v>
          </cell>
          <cell r="AF62">
            <v>0</v>
          </cell>
          <cell r="AG62">
            <v>158652000</v>
          </cell>
          <cell r="AH62">
            <v>158653000</v>
          </cell>
          <cell r="AI62">
            <v>158653000</v>
          </cell>
        </row>
        <row r="63">
          <cell r="A63">
            <v>40056932</v>
          </cell>
          <cell r="B63">
            <v>29</v>
          </cell>
          <cell r="C63" t="str">
            <v>05</v>
          </cell>
          <cell r="D63" t="str">
            <v>ADQUISICION EQUIPOS Y EQUIPAMIENTO MAMOGRAFO MOVIL REGION DE MAGALLANES</v>
          </cell>
          <cell r="F63">
            <v>0</v>
          </cell>
          <cell r="H63">
            <v>0</v>
          </cell>
          <cell r="J63">
            <v>0</v>
          </cell>
          <cell r="L63">
            <v>0</v>
          </cell>
          <cell r="N63">
            <v>0</v>
          </cell>
          <cell r="P63">
            <v>0</v>
          </cell>
          <cell r="Q63">
            <v>0</v>
          </cell>
          <cell r="R63">
            <v>0</v>
          </cell>
          <cell r="T63">
            <v>0</v>
          </cell>
          <cell r="V63">
            <v>0</v>
          </cell>
          <cell r="X63">
            <v>0</v>
          </cell>
          <cell r="Z63">
            <v>0</v>
          </cell>
          <cell r="AB63">
            <v>0</v>
          </cell>
          <cell r="AD63">
            <v>0</v>
          </cell>
          <cell r="AE63">
            <v>0</v>
          </cell>
          <cell r="AF63">
            <v>0</v>
          </cell>
          <cell r="AG63">
            <v>0</v>
          </cell>
          <cell r="AH63" t="str">
            <v>rebajar traslado al 33</v>
          </cell>
          <cell r="AI63">
            <v>0</v>
          </cell>
        </row>
        <row r="64">
          <cell r="A64">
            <v>40058508</v>
          </cell>
          <cell r="B64">
            <v>29</v>
          </cell>
          <cell r="C64" t="str">
            <v>01</v>
          </cell>
          <cell r="D64" t="str">
            <v>ADQUISICION DE TERRENOS PARA AMPLIACION RECINTO FRANCO, PUNTA ARENAS</v>
          </cell>
          <cell r="F64">
            <v>0</v>
          </cell>
          <cell r="G64">
            <v>15470000000</v>
          </cell>
          <cell r="H64">
            <v>15470000000</v>
          </cell>
          <cell r="J64">
            <v>0</v>
          </cell>
          <cell r="L64">
            <v>0</v>
          </cell>
          <cell r="N64">
            <v>0</v>
          </cell>
          <cell r="P64">
            <v>0</v>
          </cell>
          <cell r="Q64">
            <v>15470000000</v>
          </cell>
          <cell r="R64">
            <v>15470000000</v>
          </cell>
          <cell r="T64">
            <v>0</v>
          </cell>
          <cell r="V64">
            <v>0</v>
          </cell>
          <cell r="X64">
            <v>0</v>
          </cell>
          <cell r="Z64">
            <v>0</v>
          </cell>
          <cell r="AB64">
            <v>0</v>
          </cell>
          <cell r="AD64">
            <v>0</v>
          </cell>
          <cell r="AE64">
            <v>15470000000</v>
          </cell>
          <cell r="AF64">
            <v>15470000000</v>
          </cell>
          <cell r="AG64">
            <v>0</v>
          </cell>
          <cell r="AH64">
            <v>1000</v>
          </cell>
          <cell r="AI64">
            <v>15470001000</v>
          </cell>
        </row>
        <row r="65">
          <cell r="A65">
            <v>40058892</v>
          </cell>
          <cell r="B65">
            <v>29</v>
          </cell>
          <cell r="C65" t="str">
            <v>05</v>
          </cell>
          <cell r="D65" t="str">
            <v>REPOSICION MAQUINA PISANIEVE CENTRO DE ESQUI, PUNTA ARENAS</v>
          </cell>
          <cell r="F65">
            <v>0</v>
          </cell>
          <cell r="H65">
            <v>430780000</v>
          </cell>
          <cell r="J65">
            <v>0</v>
          </cell>
          <cell r="L65">
            <v>0</v>
          </cell>
          <cell r="N65">
            <v>0</v>
          </cell>
          <cell r="P65">
            <v>0</v>
          </cell>
          <cell r="Q65">
            <v>430780000</v>
          </cell>
          <cell r="R65">
            <v>430780000</v>
          </cell>
          <cell r="T65">
            <v>0</v>
          </cell>
          <cell r="V65">
            <v>0</v>
          </cell>
          <cell r="X65">
            <v>0</v>
          </cell>
          <cell r="Z65">
            <v>0</v>
          </cell>
          <cell r="AB65">
            <v>0</v>
          </cell>
          <cell r="AD65">
            <v>0</v>
          </cell>
          <cell r="AE65">
            <v>430780000</v>
          </cell>
          <cell r="AF65">
            <v>430780000</v>
          </cell>
          <cell r="AG65">
            <v>0</v>
          </cell>
          <cell r="AH65">
            <v>430781000</v>
          </cell>
          <cell r="AI65">
            <v>861561000</v>
          </cell>
        </row>
        <row r="66">
          <cell r="A66">
            <v>40059731</v>
          </cell>
          <cell r="B66">
            <v>29</v>
          </cell>
          <cell r="C66" t="str">
            <v>05</v>
          </cell>
          <cell r="D66" t="str">
            <v>REPOSICIÓN VEHÍCULO QUITANIEVES AERÓDROMO TENIENTE JULIO GALLARDO DE PUERTO NATALES</v>
          </cell>
          <cell r="F66">
            <v>0</v>
          </cell>
          <cell r="H66">
            <v>0</v>
          </cell>
          <cell r="J66">
            <v>0</v>
          </cell>
          <cell r="L66">
            <v>0</v>
          </cell>
          <cell r="N66">
            <v>0</v>
          </cell>
          <cell r="P66">
            <v>0</v>
          </cell>
          <cell r="Q66">
            <v>0</v>
          </cell>
          <cell r="R66">
            <v>0</v>
          </cell>
          <cell r="T66">
            <v>0</v>
          </cell>
          <cell r="V66">
            <v>0</v>
          </cell>
          <cell r="X66">
            <v>0</v>
          </cell>
          <cell r="Z66">
            <v>0</v>
          </cell>
          <cell r="AB66">
            <v>0</v>
          </cell>
          <cell r="AD66">
            <v>0</v>
          </cell>
          <cell r="AE66">
            <v>0</v>
          </cell>
          <cell r="AF66">
            <v>0</v>
          </cell>
          <cell r="AG66">
            <v>0</v>
          </cell>
          <cell r="AH66" t="str">
            <v>rebajar traslado al 33</v>
          </cell>
          <cell r="AI66">
            <v>0</v>
          </cell>
        </row>
        <row r="67">
          <cell r="A67">
            <v>40062259</v>
          </cell>
          <cell r="B67">
            <v>29</v>
          </cell>
          <cell r="C67" t="str">
            <v>05</v>
          </cell>
          <cell r="D67" t="str">
            <v>REPOSICION DE EQUIPOS ELECTROGENOS VILLA RENOVAL, COMUNA DE NATALES</v>
          </cell>
          <cell r="F67">
            <v>0</v>
          </cell>
          <cell r="H67">
            <v>0</v>
          </cell>
          <cell r="J67">
            <v>0</v>
          </cell>
          <cell r="L67">
            <v>0</v>
          </cell>
          <cell r="N67">
            <v>0</v>
          </cell>
          <cell r="P67">
            <v>0</v>
          </cell>
          <cell r="Q67">
            <v>0</v>
          </cell>
          <cell r="R67">
            <v>0</v>
          </cell>
          <cell r="T67">
            <v>0</v>
          </cell>
          <cell r="V67">
            <v>0</v>
          </cell>
          <cell r="X67">
            <v>0</v>
          </cell>
          <cell r="Z67">
            <v>0</v>
          </cell>
          <cell r="AB67">
            <v>0</v>
          </cell>
          <cell r="AD67">
            <v>0</v>
          </cell>
          <cell r="AE67">
            <v>0</v>
          </cell>
          <cell r="AF67">
            <v>0</v>
          </cell>
          <cell r="AG67">
            <v>0</v>
          </cell>
          <cell r="AH67" t="str">
            <v>rebajar traslado al 33</v>
          </cell>
          <cell r="AI67">
            <v>131138000</v>
          </cell>
        </row>
        <row r="68">
          <cell r="A68">
            <v>40068429</v>
          </cell>
          <cell r="B68">
            <v>29</v>
          </cell>
          <cell r="C68" t="str">
            <v>05</v>
          </cell>
          <cell r="D68" t="str">
            <v>REPOSICION CARRO DE RESCATE PESADO 1ERA. CIA. DE BOMBEROS DE PUNTA ARENAS</v>
          </cell>
          <cell r="F68">
            <v>0</v>
          </cell>
          <cell r="H68">
            <v>0</v>
          </cell>
          <cell r="J68">
            <v>0</v>
          </cell>
          <cell r="L68">
            <v>0</v>
          </cell>
          <cell r="N68">
            <v>0</v>
          </cell>
          <cell r="P68">
            <v>0</v>
          </cell>
          <cell r="Q68">
            <v>0</v>
          </cell>
          <cell r="R68">
            <v>0</v>
          </cell>
          <cell r="T68">
            <v>0</v>
          </cell>
          <cell r="V68">
            <v>0</v>
          </cell>
          <cell r="X68">
            <v>0</v>
          </cell>
          <cell r="Z68">
            <v>0</v>
          </cell>
          <cell r="AB68">
            <v>0</v>
          </cell>
          <cell r="AD68">
            <v>0</v>
          </cell>
          <cell r="AE68">
            <v>0</v>
          </cell>
          <cell r="AF68">
            <v>0</v>
          </cell>
          <cell r="AG68">
            <v>0</v>
          </cell>
          <cell r="AH68">
            <v>662057000</v>
          </cell>
          <cell r="AI68">
            <v>662057000</v>
          </cell>
        </row>
        <row r="69">
          <cell r="A69">
            <v>30081565</v>
          </cell>
          <cell r="B69">
            <v>31</v>
          </cell>
          <cell r="C69" t="str">
            <v>02</v>
          </cell>
          <cell r="D69" t="str">
            <v xml:space="preserve">CONSTRUCCIÓN INFRAESTRUCTURA PORTUARIA BAHÍA FILDES, ANTÁRTICA CHILENA </v>
          </cell>
          <cell r="F69">
            <v>0</v>
          </cell>
          <cell r="H69">
            <v>0</v>
          </cell>
          <cell r="J69">
            <v>0</v>
          </cell>
          <cell r="L69">
            <v>0</v>
          </cell>
          <cell r="N69">
            <v>0</v>
          </cell>
          <cell r="P69">
            <v>0</v>
          </cell>
          <cell r="Q69">
            <v>0</v>
          </cell>
          <cell r="R69">
            <v>0</v>
          </cell>
          <cell r="T69">
            <v>0</v>
          </cell>
          <cell r="V69">
            <v>0</v>
          </cell>
          <cell r="X69">
            <v>0</v>
          </cell>
          <cell r="Z69">
            <v>0</v>
          </cell>
          <cell r="AB69">
            <v>0</v>
          </cell>
          <cell r="AD69">
            <v>0</v>
          </cell>
          <cell r="AE69">
            <v>0</v>
          </cell>
          <cell r="AF69">
            <v>0</v>
          </cell>
          <cell r="AG69">
            <v>0</v>
          </cell>
          <cell r="AH69">
            <v>50000000</v>
          </cell>
          <cell r="AI69">
            <v>50000000</v>
          </cell>
        </row>
        <row r="70">
          <cell r="A70">
            <v>30086663</v>
          </cell>
          <cell r="B70">
            <v>31</v>
          </cell>
          <cell r="C70" t="str">
            <v>02</v>
          </cell>
          <cell r="D70" t="str">
            <v>NORMALIZACION Y MEJOR. INTEGRAL JARDINES INFANTILES INTEGRA REG. MAG.</v>
          </cell>
          <cell r="F70">
            <v>0</v>
          </cell>
          <cell r="H70">
            <v>0</v>
          </cell>
          <cell r="J70">
            <v>0</v>
          </cell>
          <cell r="L70">
            <v>0</v>
          </cell>
          <cell r="N70">
            <v>0</v>
          </cell>
          <cell r="P70">
            <v>0</v>
          </cell>
          <cell r="Q70">
            <v>0</v>
          </cell>
          <cell r="R70">
            <v>0</v>
          </cell>
          <cell r="T70">
            <v>0</v>
          </cell>
          <cell r="V70">
            <v>0</v>
          </cell>
          <cell r="X70">
            <v>0</v>
          </cell>
          <cell r="Z70">
            <v>0</v>
          </cell>
          <cell r="AB70">
            <v>0</v>
          </cell>
          <cell r="AD70">
            <v>0</v>
          </cell>
          <cell r="AE70">
            <v>0</v>
          </cell>
          <cell r="AF70">
            <v>0</v>
          </cell>
          <cell r="AG70">
            <v>0</v>
          </cell>
          <cell r="AH70">
            <v>0</v>
          </cell>
          <cell r="AI70">
            <v>0</v>
          </cell>
        </row>
        <row r="71">
          <cell r="A71">
            <v>30125908</v>
          </cell>
          <cell r="B71">
            <v>31</v>
          </cell>
          <cell r="C71" t="str">
            <v>02</v>
          </cell>
          <cell r="D71" t="str">
            <v>RESTAURACIÓN Y NORMALIZACIÓN 1ERA COMPAÑÍA DE BOMBEROS, PUNTA ARENAS</v>
          </cell>
          <cell r="F71">
            <v>0</v>
          </cell>
          <cell r="G71">
            <v>110404701</v>
          </cell>
          <cell r="H71">
            <v>110404701</v>
          </cell>
          <cell r="I71">
            <v>195510704</v>
          </cell>
          <cell r="J71">
            <v>5549378</v>
          </cell>
          <cell r="K71">
            <v>190970378</v>
          </cell>
          <cell r="L71">
            <v>370472471</v>
          </cell>
          <cell r="M71">
            <v>265130590</v>
          </cell>
          <cell r="N71">
            <v>0</v>
          </cell>
          <cell r="P71">
            <v>0</v>
          </cell>
          <cell r="Q71">
            <v>572055047</v>
          </cell>
          <cell r="R71">
            <v>115954079</v>
          </cell>
          <cell r="T71">
            <v>0</v>
          </cell>
          <cell r="V71">
            <v>0</v>
          </cell>
          <cell r="X71">
            <v>0</v>
          </cell>
          <cell r="Z71">
            <v>0</v>
          </cell>
          <cell r="AB71">
            <v>0</v>
          </cell>
          <cell r="AD71">
            <v>0</v>
          </cell>
          <cell r="AE71">
            <v>572055047</v>
          </cell>
          <cell r="AF71">
            <v>115954079</v>
          </cell>
          <cell r="AG71">
            <v>456100968</v>
          </cell>
          <cell r="AH71">
            <v>628548921</v>
          </cell>
          <cell r="AI71">
            <v>744503000</v>
          </cell>
        </row>
        <row r="72">
          <cell r="A72">
            <v>30128661</v>
          </cell>
          <cell r="B72">
            <v>31</v>
          </cell>
          <cell r="C72" t="str">
            <v>02</v>
          </cell>
          <cell r="D72" t="str">
            <v>NORMALIZACIÓN CESFAM 18 DE SEPTIEMBRE PUNTA ARENAS</v>
          </cell>
          <cell r="F72">
            <v>0</v>
          </cell>
          <cell r="G72">
            <v>568882404</v>
          </cell>
          <cell r="H72">
            <v>568882404</v>
          </cell>
          <cell r="I72">
            <v>570000000</v>
          </cell>
          <cell r="J72">
            <v>422610854</v>
          </cell>
          <cell r="K72">
            <v>570000000</v>
          </cell>
          <cell r="L72">
            <v>325495613</v>
          </cell>
          <cell r="M72">
            <v>480675300</v>
          </cell>
          <cell r="N72">
            <v>0</v>
          </cell>
          <cell r="P72">
            <v>0</v>
          </cell>
          <cell r="Q72">
            <v>2042168558</v>
          </cell>
          <cell r="R72">
            <v>991493258</v>
          </cell>
          <cell r="T72">
            <v>0</v>
          </cell>
          <cell r="V72">
            <v>0</v>
          </cell>
          <cell r="X72">
            <v>0</v>
          </cell>
          <cell r="Z72">
            <v>0</v>
          </cell>
          <cell r="AB72">
            <v>0</v>
          </cell>
          <cell r="AD72">
            <v>0</v>
          </cell>
          <cell r="AE72">
            <v>2042168558</v>
          </cell>
          <cell r="AF72">
            <v>991493258</v>
          </cell>
          <cell r="AG72">
            <v>1050675300</v>
          </cell>
          <cell r="AH72">
            <v>808506742</v>
          </cell>
          <cell r="AI72">
            <v>1800000000</v>
          </cell>
        </row>
        <row r="73">
          <cell r="A73">
            <v>30129858</v>
          </cell>
          <cell r="B73">
            <v>31</v>
          </cell>
          <cell r="C73" t="str">
            <v>02</v>
          </cell>
          <cell r="D73" t="str">
            <v>REPOSICION SEGUNDA COMPAÑÍA DE BOMBEROS, PUNTA ARENAS (ejecucion)</v>
          </cell>
          <cell r="F73">
            <v>0</v>
          </cell>
          <cell r="H73">
            <v>0</v>
          </cell>
          <cell r="J73">
            <v>0</v>
          </cell>
          <cell r="L73">
            <v>0</v>
          </cell>
          <cell r="N73">
            <v>0</v>
          </cell>
          <cell r="P73">
            <v>0</v>
          </cell>
          <cell r="Q73">
            <v>0</v>
          </cell>
          <cell r="R73">
            <v>0</v>
          </cell>
          <cell r="T73">
            <v>0</v>
          </cell>
          <cell r="V73">
            <v>0</v>
          </cell>
          <cell r="X73">
            <v>0</v>
          </cell>
          <cell r="Z73">
            <v>0</v>
          </cell>
          <cell r="AB73">
            <v>0</v>
          </cell>
          <cell r="AD73">
            <v>0</v>
          </cell>
          <cell r="AE73">
            <v>0</v>
          </cell>
          <cell r="AF73">
            <v>0</v>
          </cell>
          <cell r="AG73">
            <v>0</v>
          </cell>
          <cell r="AH73">
            <v>0</v>
          </cell>
          <cell r="AI73">
            <v>0</v>
          </cell>
        </row>
        <row r="74">
          <cell r="A74">
            <v>30130781</v>
          </cell>
          <cell r="B74">
            <v>31</v>
          </cell>
          <cell r="C74" t="str">
            <v>02</v>
          </cell>
          <cell r="D74" t="str">
            <v>CONSTRUCCION RELLENO SANITARIO, NATALES</v>
          </cell>
          <cell r="F74">
            <v>0</v>
          </cell>
          <cell r="H74">
            <v>0</v>
          </cell>
          <cell r="J74">
            <v>0</v>
          </cell>
          <cell r="L74">
            <v>0</v>
          </cell>
          <cell r="M74">
            <v>73965704</v>
          </cell>
          <cell r="N74">
            <v>0</v>
          </cell>
          <cell r="P74">
            <v>0</v>
          </cell>
          <cell r="Q74">
            <v>73965704</v>
          </cell>
          <cell r="R74">
            <v>0</v>
          </cell>
          <cell r="T74">
            <v>0</v>
          </cell>
          <cell r="V74">
            <v>0</v>
          </cell>
          <cell r="X74">
            <v>0</v>
          </cell>
          <cell r="Z74">
            <v>0</v>
          </cell>
          <cell r="AB74">
            <v>0</v>
          </cell>
          <cell r="AD74">
            <v>0</v>
          </cell>
          <cell r="AE74">
            <v>73965704</v>
          </cell>
          <cell r="AF74">
            <v>0</v>
          </cell>
          <cell r="AG74">
            <v>73965704</v>
          </cell>
          <cell r="AH74">
            <v>0</v>
          </cell>
          <cell r="AI74">
            <v>0</v>
          </cell>
        </row>
        <row r="75">
          <cell r="A75">
            <v>30134002</v>
          </cell>
          <cell r="B75">
            <v>31</v>
          </cell>
          <cell r="C75" t="str">
            <v>02</v>
          </cell>
          <cell r="D75" t="str">
            <v>MEJORAMIENTO COSTANERA PEDRO MONTT NORTE, PUERTO NATALES</v>
          </cell>
          <cell r="F75">
            <v>0</v>
          </cell>
          <cell r="H75">
            <v>0</v>
          </cell>
          <cell r="J75">
            <v>0</v>
          </cell>
          <cell r="L75">
            <v>0</v>
          </cell>
          <cell r="N75">
            <v>0</v>
          </cell>
          <cell r="P75">
            <v>0</v>
          </cell>
          <cell r="Q75">
            <v>0</v>
          </cell>
          <cell r="R75">
            <v>0</v>
          </cell>
          <cell r="T75">
            <v>0</v>
          </cell>
          <cell r="V75">
            <v>0</v>
          </cell>
          <cell r="X75">
            <v>0</v>
          </cell>
          <cell r="Z75">
            <v>0</v>
          </cell>
          <cell r="AB75">
            <v>0</v>
          </cell>
          <cell r="AD75">
            <v>0</v>
          </cell>
          <cell r="AE75">
            <v>0</v>
          </cell>
          <cell r="AF75">
            <v>0</v>
          </cell>
          <cell r="AG75">
            <v>0</v>
          </cell>
          <cell r="AH75">
            <v>0</v>
          </cell>
          <cell r="AI75">
            <v>0</v>
          </cell>
        </row>
        <row r="76">
          <cell r="A76">
            <v>30179022</v>
          </cell>
          <cell r="B76">
            <v>31</v>
          </cell>
          <cell r="C76" t="str">
            <v>02</v>
          </cell>
          <cell r="D76" t="str">
            <v>CONSTRUCCION PISCINA TERAPEUT. CRUZ DEL SUR PORVENIR</v>
          </cell>
          <cell r="F76">
            <v>0</v>
          </cell>
          <cell r="H76">
            <v>0</v>
          </cell>
          <cell r="J76">
            <v>0</v>
          </cell>
          <cell r="L76">
            <v>0</v>
          </cell>
          <cell r="N76">
            <v>0</v>
          </cell>
          <cell r="P76">
            <v>0</v>
          </cell>
          <cell r="Q76">
            <v>0</v>
          </cell>
          <cell r="R76">
            <v>0</v>
          </cell>
          <cell r="T76">
            <v>0</v>
          </cell>
          <cell r="V76">
            <v>0</v>
          </cell>
          <cell r="X76">
            <v>0</v>
          </cell>
          <cell r="Z76">
            <v>0</v>
          </cell>
          <cell r="AB76">
            <v>0</v>
          </cell>
          <cell r="AD76">
            <v>0</v>
          </cell>
          <cell r="AE76">
            <v>0</v>
          </cell>
          <cell r="AF76">
            <v>0</v>
          </cell>
          <cell r="AG76">
            <v>0</v>
          </cell>
          <cell r="AH76">
            <v>0</v>
          </cell>
          <cell r="AI76">
            <v>0</v>
          </cell>
        </row>
        <row r="77">
          <cell r="A77">
            <v>30220022</v>
          </cell>
          <cell r="B77">
            <v>31</v>
          </cell>
          <cell r="C77" t="str">
            <v>02</v>
          </cell>
          <cell r="D77" t="str">
            <v>HABILITACION CONSTRUCCIÓN ARCHIVO Y BIBLIOTECA REGIONAL PUNTA ARENAS</v>
          </cell>
          <cell r="F77">
            <v>0</v>
          </cell>
          <cell r="G77">
            <v>475232995</v>
          </cell>
          <cell r="H77">
            <v>475232995</v>
          </cell>
          <cell r="I77">
            <v>550000000</v>
          </cell>
          <cell r="J77">
            <v>663457106</v>
          </cell>
          <cell r="K77">
            <v>650716514</v>
          </cell>
          <cell r="L77">
            <v>889581509</v>
          </cell>
          <cell r="M77">
            <v>2499680475</v>
          </cell>
          <cell r="N77">
            <v>0</v>
          </cell>
          <cell r="O77">
            <v>1420367155</v>
          </cell>
          <cell r="P77">
            <v>0</v>
          </cell>
          <cell r="Q77">
            <v>5709454245</v>
          </cell>
          <cell r="R77">
            <v>1138690101</v>
          </cell>
          <cell r="S77">
            <v>1470306715</v>
          </cell>
          <cell r="T77">
            <v>0</v>
          </cell>
          <cell r="U77">
            <v>1509382041</v>
          </cell>
          <cell r="V77">
            <v>0</v>
          </cell>
          <cell r="W77">
            <v>1545528606</v>
          </cell>
          <cell r="X77">
            <v>0</v>
          </cell>
          <cell r="Y77">
            <v>1493736370</v>
          </cell>
          <cell r="Z77">
            <v>0</v>
          </cell>
          <cell r="AA77">
            <v>1379001450</v>
          </cell>
          <cell r="AB77">
            <v>0</v>
          </cell>
          <cell r="AC77">
            <v>1371178615</v>
          </cell>
          <cell r="AD77">
            <v>0</v>
          </cell>
          <cell r="AE77">
            <v>14478588042</v>
          </cell>
          <cell r="AF77">
            <v>1138690101</v>
          </cell>
          <cell r="AG77">
            <v>13339897941</v>
          </cell>
          <cell r="AH77">
            <v>911310899</v>
          </cell>
          <cell r="AI77">
            <v>2050001000</v>
          </cell>
        </row>
        <row r="78">
          <cell r="A78">
            <v>30255172</v>
          </cell>
          <cell r="B78">
            <v>31</v>
          </cell>
          <cell r="C78" t="str">
            <v>02</v>
          </cell>
          <cell r="D78" t="str">
            <v>REPOSICION BIBLIOTECA MUNICIPAL N° 114 COMUNA DE PUNTA ARENAS</v>
          </cell>
          <cell r="F78">
            <v>0</v>
          </cell>
          <cell r="G78">
            <v>175281437</v>
          </cell>
          <cell r="H78">
            <v>178858104</v>
          </cell>
          <cell r="I78">
            <v>38435512</v>
          </cell>
          <cell r="J78">
            <v>1850000</v>
          </cell>
          <cell r="K78">
            <v>36752335</v>
          </cell>
          <cell r="L78">
            <v>28749110</v>
          </cell>
          <cell r="M78">
            <v>38322612</v>
          </cell>
          <cell r="N78">
            <v>0</v>
          </cell>
          <cell r="O78">
            <v>53576073</v>
          </cell>
          <cell r="P78">
            <v>0</v>
          </cell>
          <cell r="Q78">
            <v>309359124</v>
          </cell>
          <cell r="R78">
            <v>180708104</v>
          </cell>
          <cell r="S78">
            <v>104892894</v>
          </cell>
          <cell r="T78">
            <v>0</v>
          </cell>
          <cell r="U78">
            <v>109322615</v>
          </cell>
          <cell r="V78">
            <v>0</v>
          </cell>
          <cell r="W78">
            <v>109069157</v>
          </cell>
          <cell r="X78">
            <v>0</v>
          </cell>
          <cell r="Y78">
            <v>118435513</v>
          </cell>
          <cell r="Z78">
            <v>0</v>
          </cell>
          <cell r="AA78">
            <v>118530963</v>
          </cell>
          <cell r="AB78">
            <v>0</v>
          </cell>
          <cell r="AC78">
            <v>94485046</v>
          </cell>
          <cell r="AD78">
            <v>0</v>
          </cell>
          <cell r="AE78">
            <v>964095312</v>
          </cell>
          <cell r="AF78">
            <v>180708104</v>
          </cell>
          <cell r="AG78">
            <v>783387208</v>
          </cell>
          <cell r="AH78">
            <v>551754896</v>
          </cell>
          <cell r="AI78">
            <v>732463000</v>
          </cell>
        </row>
        <row r="79">
          <cell r="A79">
            <v>30305772</v>
          </cell>
          <cell r="B79">
            <v>31</v>
          </cell>
          <cell r="C79" t="str">
            <v>02</v>
          </cell>
          <cell r="D79" t="str">
            <v>CONSTRUCCION INFRAESTRUCTURA PORTUARIA EN PUERTO TORO, CABO DE HORNOS (EJECUCION)</v>
          </cell>
          <cell r="F79">
            <v>0</v>
          </cell>
          <cell r="G79">
            <v>10000000</v>
          </cell>
          <cell r="H79">
            <v>0</v>
          </cell>
          <cell r="J79">
            <v>0</v>
          </cell>
          <cell r="L79">
            <v>0</v>
          </cell>
          <cell r="N79">
            <v>0</v>
          </cell>
          <cell r="O79">
            <v>10000000</v>
          </cell>
          <cell r="P79">
            <v>0</v>
          </cell>
          <cell r="Q79">
            <v>10000000</v>
          </cell>
          <cell r="R79">
            <v>0</v>
          </cell>
          <cell r="T79">
            <v>0</v>
          </cell>
          <cell r="V79">
            <v>0</v>
          </cell>
          <cell r="X79">
            <v>0</v>
          </cell>
          <cell r="Z79">
            <v>0</v>
          </cell>
          <cell r="AB79">
            <v>0</v>
          </cell>
          <cell r="AD79">
            <v>0</v>
          </cell>
          <cell r="AE79">
            <v>10000000</v>
          </cell>
          <cell r="AF79">
            <v>0</v>
          </cell>
          <cell r="AG79">
            <v>10000000</v>
          </cell>
          <cell r="AH79">
            <v>10000000</v>
          </cell>
          <cell r="AI79">
            <v>10000000</v>
          </cell>
        </row>
        <row r="80">
          <cell r="A80">
            <v>30351234</v>
          </cell>
          <cell r="B80">
            <v>31</v>
          </cell>
          <cell r="C80" t="str">
            <v>02</v>
          </cell>
          <cell r="D80" t="str">
            <v>CONSTRUCCION RED CONTRAINCENDIO CDP DE PORVENIR</v>
          </cell>
          <cell r="F80">
            <v>0</v>
          </cell>
          <cell r="H80">
            <v>0</v>
          </cell>
          <cell r="J80">
            <v>0</v>
          </cell>
          <cell r="L80">
            <v>0</v>
          </cell>
          <cell r="N80">
            <v>0</v>
          </cell>
          <cell r="P80">
            <v>0</v>
          </cell>
          <cell r="Q80">
            <v>0</v>
          </cell>
          <cell r="R80">
            <v>0</v>
          </cell>
          <cell r="T80">
            <v>0</v>
          </cell>
          <cell r="V80">
            <v>0</v>
          </cell>
          <cell r="X80">
            <v>0</v>
          </cell>
          <cell r="Z80">
            <v>0</v>
          </cell>
          <cell r="AB80">
            <v>0</v>
          </cell>
          <cell r="AD80">
            <v>0</v>
          </cell>
          <cell r="AE80">
            <v>0</v>
          </cell>
          <cell r="AF80">
            <v>0</v>
          </cell>
          <cell r="AG80">
            <v>0</v>
          </cell>
          <cell r="AH80">
            <v>0</v>
          </cell>
          <cell r="AI80">
            <v>0</v>
          </cell>
        </row>
        <row r="81">
          <cell r="A81">
            <v>30383922</v>
          </cell>
          <cell r="B81">
            <v>31</v>
          </cell>
          <cell r="C81" t="str">
            <v>02</v>
          </cell>
          <cell r="D81" t="str">
            <v>CONSTRUCCION PISCINA SEMIOLIMPICA TEMPERADA COMUNA PORVENIR(DISEÑO)</v>
          </cell>
          <cell r="F81">
            <v>0</v>
          </cell>
          <cell r="H81">
            <v>0</v>
          </cell>
          <cell r="I81">
            <v>13825000</v>
          </cell>
          <cell r="J81">
            <v>0</v>
          </cell>
          <cell r="L81">
            <v>0</v>
          </cell>
          <cell r="N81">
            <v>0</v>
          </cell>
          <cell r="P81">
            <v>0</v>
          </cell>
          <cell r="Q81">
            <v>0</v>
          </cell>
          <cell r="R81">
            <v>0</v>
          </cell>
          <cell r="T81">
            <v>0</v>
          </cell>
          <cell r="V81">
            <v>0</v>
          </cell>
          <cell r="X81">
            <v>0</v>
          </cell>
          <cell r="Z81">
            <v>0</v>
          </cell>
          <cell r="AB81">
            <v>0</v>
          </cell>
          <cell r="AD81">
            <v>0</v>
          </cell>
          <cell r="AE81">
            <v>0</v>
          </cell>
          <cell r="AF81">
            <v>0</v>
          </cell>
          <cell r="AG81">
            <v>0</v>
          </cell>
          <cell r="AH81">
            <v>0</v>
          </cell>
          <cell r="AI81">
            <v>0</v>
          </cell>
        </row>
        <row r="82">
          <cell r="A82">
            <v>30386072</v>
          </cell>
          <cell r="B82">
            <v>31</v>
          </cell>
          <cell r="C82" t="str">
            <v>02</v>
          </cell>
          <cell r="D82" t="str">
            <v>Construcción Centro de Gestión Residuos Sólidos, Magallanes</v>
          </cell>
          <cell r="F82">
            <v>0</v>
          </cell>
          <cell r="H82">
            <v>0</v>
          </cell>
          <cell r="J82">
            <v>0</v>
          </cell>
          <cell r="L82">
            <v>0</v>
          </cell>
          <cell r="M82">
            <v>77553000</v>
          </cell>
          <cell r="N82">
            <v>0</v>
          </cell>
          <cell r="P82">
            <v>0</v>
          </cell>
          <cell r="Q82">
            <v>77553000</v>
          </cell>
          <cell r="R82">
            <v>0</v>
          </cell>
          <cell r="T82">
            <v>0</v>
          </cell>
          <cell r="V82">
            <v>0</v>
          </cell>
          <cell r="X82">
            <v>0</v>
          </cell>
          <cell r="Z82">
            <v>0</v>
          </cell>
          <cell r="AB82">
            <v>0</v>
          </cell>
          <cell r="AD82">
            <v>0</v>
          </cell>
          <cell r="AE82">
            <v>77553000</v>
          </cell>
          <cell r="AF82">
            <v>0</v>
          </cell>
          <cell r="AG82">
            <v>77553000</v>
          </cell>
          <cell r="AH82">
            <v>0</v>
          </cell>
          <cell r="AI82">
            <v>0</v>
          </cell>
        </row>
        <row r="83">
          <cell r="A83">
            <v>30387773</v>
          </cell>
          <cell r="B83">
            <v>31</v>
          </cell>
          <cell r="C83" t="str">
            <v>02</v>
          </cell>
          <cell r="D83" t="str">
            <v>CONSTRUCCION CENTRO DE GESTION DE RESIDUOS SOLIDOS, TIERRA DEL FUEGO</v>
          </cell>
          <cell r="F83">
            <v>0</v>
          </cell>
          <cell r="H83">
            <v>0</v>
          </cell>
          <cell r="J83">
            <v>0</v>
          </cell>
          <cell r="L83">
            <v>0</v>
          </cell>
          <cell r="N83">
            <v>0</v>
          </cell>
          <cell r="O83">
            <v>35415477</v>
          </cell>
          <cell r="P83">
            <v>0</v>
          </cell>
          <cell r="Q83">
            <v>35415477</v>
          </cell>
          <cell r="R83">
            <v>0</v>
          </cell>
          <cell r="T83">
            <v>0</v>
          </cell>
          <cell r="V83">
            <v>0</v>
          </cell>
          <cell r="X83">
            <v>0</v>
          </cell>
          <cell r="Z83">
            <v>0</v>
          </cell>
          <cell r="AB83">
            <v>0</v>
          </cell>
          <cell r="AD83">
            <v>0</v>
          </cell>
          <cell r="AE83">
            <v>35415477</v>
          </cell>
          <cell r="AF83">
            <v>0</v>
          </cell>
          <cell r="AG83">
            <v>35415477</v>
          </cell>
          <cell r="AH83">
            <v>0</v>
          </cell>
          <cell r="AI83">
            <v>0</v>
          </cell>
        </row>
        <row r="84">
          <cell r="A84">
            <v>30415423</v>
          </cell>
          <cell r="B84">
            <v>31</v>
          </cell>
          <cell r="C84" t="str">
            <v>02</v>
          </cell>
          <cell r="D84" t="str">
            <v>CONSTRUCCION RIO HOLLEMBERG - RIO PEREZ ETAPA II, XII REGION</v>
          </cell>
          <cell r="F84">
            <v>0</v>
          </cell>
          <cell r="H84">
            <v>0</v>
          </cell>
          <cell r="J84">
            <v>0</v>
          </cell>
          <cell r="L84">
            <v>0</v>
          </cell>
          <cell r="N84">
            <v>0</v>
          </cell>
          <cell r="O84">
            <v>443000000</v>
          </cell>
          <cell r="P84">
            <v>0</v>
          </cell>
          <cell r="Q84">
            <v>443000000</v>
          </cell>
          <cell r="R84">
            <v>0</v>
          </cell>
          <cell r="T84">
            <v>0</v>
          </cell>
          <cell r="V84">
            <v>0</v>
          </cell>
          <cell r="X84">
            <v>0</v>
          </cell>
          <cell r="Z84">
            <v>0</v>
          </cell>
          <cell r="AB84">
            <v>0</v>
          </cell>
          <cell r="AC84">
            <v>112000000</v>
          </cell>
          <cell r="AD84">
            <v>0</v>
          </cell>
          <cell r="AE84">
            <v>555000000</v>
          </cell>
          <cell r="AF84">
            <v>0</v>
          </cell>
          <cell r="AG84">
            <v>555000000</v>
          </cell>
          <cell r="AH84">
            <v>0</v>
          </cell>
          <cell r="AI84">
            <v>0</v>
          </cell>
        </row>
        <row r="85">
          <cell r="A85">
            <v>30429926</v>
          </cell>
          <cell r="B85">
            <v>31</v>
          </cell>
          <cell r="C85" t="str">
            <v>02</v>
          </cell>
          <cell r="D85" t="str">
            <v>CONSTRUCCIÓN SEDE CENTRO DE REHABILITACIÓN, PUERTO WILLIAMS</v>
          </cell>
          <cell r="F85">
            <v>0</v>
          </cell>
          <cell r="H85">
            <v>0</v>
          </cell>
          <cell r="J85">
            <v>0</v>
          </cell>
          <cell r="L85">
            <v>0</v>
          </cell>
          <cell r="N85">
            <v>0</v>
          </cell>
          <cell r="P85">
            <v>0</v>
          </cell>
          <cell r="Q85">
            <v>0</v>
          </cell>
          <cell r="R85">
            <v>0</v>
          </cell>
          <cell r="T85">
            <v>0</v>
          </cell>
          <cell r="V85">
            <v>0</v>
          </cell>
          <cell r="X85">
            <v>0</v>
          </cell>
          <cell r="Z85">
            <v>0</v>
          </cell>
          <cell r="AB85">
            <v>0</v>
          </cell>
          <cell r="AD85">
            <v>0</v>
          </cell>
          <cell r="AE85">
            <v>0</v>
          </cell>
          <cell r="AF85">
            <v>0</v>
          </cell>
          <cell r="AG85">
            <v>0</v>
          </cell>
          <cell r="AH85">
            <v>4000</v>
          </cell>
          <cell r="AI85">
            <v>4000</v>
          </cell>
        </row>
        <row r="86">
          <cell r="A86">
            <v>30450222</v>
          </cell>
          <cell r="B86">
            <v>31</v>
          </cell>
          <cell r="C86" t="str">
            <v>02</v>
          </cell>
          <cell r="D86" t="str">
            <v>CONSTRUCCIÓN SEDE PARA CLUB DEPORTIVO ESTRELLA AUSTRAL, PUNTA ARENAS</v>
          </cell>
          <cell r="F86">
            <v>0</v>
          </cell>
          <cell r="H86">
            <v>0</v>
          </cell>
          <cell r="J86">
            <v>0</v>
          </cell>
          <cell r="L86">
            <v>0</v>
          </cell>
          <cell r="N86">
            <v>0</v>
          </cell>
          <cell r="P86">
            <v>0</v>
          </cell>
          <cell r="Q86">
            <v>0</v>
          </cell>
          <cell r="R86">
            <v>0</v>
          </cell>
          <cell r="T86">
            <v>0</v>
          </cell>
          <cell r="V86">
            <v>0</v>
          </cell>
          <cell r="X86">
            <v>0</v>
          </cell>
          <cell r="Z86">
            <v>0</v>
          </cell>
          <cell r="AB86">
            <v>0</v>
          </cell>
          <cell r="AD86">
            <v>0</v>
          </cell>
          <cell r="AE86">
            <v>0</v>
          </cell>
          <cell r="AF86">
            <v>0</v>
          </cell>
          <cell r="AG86">
            <v>0</v>
          </cell>
          <cell r="AH86">
            <v>0</v>
          </cell>
          <cell r="AI86">
            <v>0</v>
          </cell>
        </row>
        <row r="87">
          <cell r="A87">
            <v>30459075</v>
          </cell>
          <cell r="B87">
            <v>31</v>
          </cell>
          <cell r="C87" t="str">
            <v>02</v>
          </cell>
          <cell r="D87" t="str">
            <v>MEJORAMIENTO DIVERSAS CALLES VILLA C° CASTILLO, T. DEL PAINE</v>
          </cell>
          <cell r="F87">
            <v>0</v>
          </cell>
          <cell r="H87">
            <v>0</v>
          </cell>
          <cell r="J87">
            <v>0</v>
          </cell>
          <cell r="L87">
            <v>0</v>
          </cell>
          <cell r="N87">
            <v>0</v>
          </cell>
          <cell r="P87">
            <v>0</v>
          </cell>
          <cell r="Q87">
            <v>0</v>
          </cell>
          <cell r="R87">
            <v>0</v>
          </cell>
          <cell r="T87">
            <v>0</v>
          </cell>
          <cell r="V87">
            <v>0</v>
          </cell>
          <cell r="X87">
            <v>0</v>
          </cell>
          <cell r="Z87">
            <v>0</v>
          </cell>
          <cell r="AA87">
            <v>350000000</v>
          </cell>
          <cell r="AB87">
            <v>0</v>
          </cell>
          <cell r="AD87">
            <v>0</v>
          </cell>
          <cell r="AE87">
            <v>350000000</v>
          </cell>
          <cell r="AF87">
            <v>0</v>
          </cell>
          <cell r="AG87">
            <v>350000000</v>
          </cell>
          <cell r="AH87">
            <v>383860000</v>
          </cell>
          <cell r="AI87">
            <v>383860000</v>
          </cell>
        </row>
        <row r="88">
          <cell r="A88">
            <v>30459650</v>
          </cell>
          <cell r="B88">
            <v>31</v>
          </cell>
          <cell r="C88" t="str">
            <v>02</v>
          </cell>
          <cell r="D88" t="str">
            <v>CONSTRUCCION SEDE SOCIAL J.V NRO. 39 VILLA SENDERO AUSTRAL, PUNTA</v>
          </cell>
          <cell r="F88">
            <v>0</v>
          </cell>
          <cell r="H88">
            <v>0</v>
          </cell>
          <cell r="J88">
            <v>0</v>
          </cell>
          <cell r="L88">
            <v>0</v>
          </cell>
          <cell r="N88">
            <v>0</v>
          </cell>
          <cell r="P88">
            <v>0</v>
          </cell>
          <cell r="Q88">
            <v>0</v>
          </cell>
          <cell r="R88">
            <v>0</v>
          </cell>
          <cell r="T88">
            <v>0</v>
          </cell>
          <cell r="V88">
            <v>0</v>
          </cell>
          <cell r="X88">
            <v>0</v>
          </cell>
          <cell r="Z88">
            <v>0</v>
          </cell>
          <cell r="AB88">
            <v>0</v>
          </cell>
          <cell r="AD88">
            <v>0</v>
          </cell>
          <cell r="AE88">
            <v>0</v>
          </cell>
          <cell r="AF88">
            <v>0</v>
          </cell>
          <cell r="AG88">
            <v>0</v>
          </cell>
          <cell r="AH88">
            <v>0</v>
          </cell>
          <cell r="AI88">
            <v>0</v>
          </cell>
        </row>
        <row r="89">
          <cell r="A89">
            <v>30464641</v>
          </cell>
          <cell r="B89">
            <v>31</v>
          </cell>
          <cell r="C89" t="str">
            <v>02</v>
          </cell>
          <cell r="D89" t="str">
            <v>MEJORAMIENTO R. Y-71, PORVENIR-ONAISSIN, TRAMO I, PROV. T. DEL FUEGO</v>
          </cell>
          <cell r="F89">
            <v>0</v>
          </cell>
          <cell r="H89">
            <v>0</v>
          </cell>
          <cell r="J89">
            <v>0</v>
          </cell>
          <cell r="L89">
            <v>0</v>
          </cell>
          <cell r="N89">
            <v>0</v>
          </cell>
          <cell r="P89">
            <v>0</v>
          </cell>
          <cell r="Q89">
            <v>0</v>
          </cell>
          <cell r="R89">
            <v>0</v>
          </cell>
          <cell r="T89">
            <v>0</v>
          </cell>
          <cell r="V89">
            <v>0</v>
          </cell>
          <cell r="W89">
            <v>196000000</v>
          </cell>
          <cell r="X89">
            <v>0</v>
          </cell>
          <cell r="Y89">
            <v>468000000</v>
          </cell>
          <cell r="Z89">
            <v>0</v>
          </cell>
          <cell r="AA89">
            <v>621000000</v>
          </cell>
          <cell r="AB89">
            <v>0</v>
          </cell>
          <cell r="AC89">
            <v>515000000</v>
          </cell>
          <cell r="AD89">
            <v>0</v>
          </cell>
          <cell r="AE89">
            <v>1800000000</v>
          </cell>
          <cell r="AF89">
            <v>0</v>
          </cell>
          <cell r="AG89">
            <v>1800000000</v>
          </cell>
          <cell r="AH89">
            <v>4000</v>
          </cell>
          <cell r="AI89">
            <v>4000</v>
          </cell>
        </row>
        <row r="90">
          <cell r="A90">
            <v>30464891</v>
          </cell>
          <cell r="B90">
            <v>31</v>
          </cell>
          <cell r="C90" t="str">
            <v>02</v>
          </cell>
          <cell r="D90" t="str">
            <v>CONSTRUCCIÓN CALLE EL OVEJERO,  COMUNA PUNTA ARENAS</v>
          </cell>
          <cell r="F90">
            <v>0</v>
          </cell>
          <cell r="H90">
            <v>0</v>
          </cell>
          <cell r="J90">
            <v>0</v>
          </cell>
          <cell r="L90">
            <v>0</v>
          </cell>
          <cell r="N90">
            <v>0</v>
          </cell>
          <cell r="P90">
            <v>0</v>
          </cell>
          <cell r="Q90">
            <v>0</v>
          </cell>
          <cell r="R90">
            <v>0</v>
          </cell>
          <cell r="T90">
            <v>0</v>
          </cell>
          <cell r="V90">
            <v>0</v>
          </cell>
          <cell r="X90">
            <v>0</v>
          </cell>
          <cell r="Z90">
            <v>0</v>
          </cell>
          <cell r="AB90">
            <v>0</v>
          </cell>
          <cell r="AC90">
            <v>50000000</v>
          </cell>
          <cell r="AD90">
            <v>0</v>
          </cell>
          <cell r="AE90">
            <v>50000000</v>
          </cell>
          <cell r="AF90">
            <v>0</v>
          </cell>
          <cell r="AG90">
            <v>50000000</v>
          </cell>
          <cell r="AH90">
            <v>3000</v>
          </cell>
          <cell r="AI90">
            <v>3000</v>
          </cell>
        </row>
        <row r="91">
          <cell r="A91">
            <v>30469888</v>
          </cell>
          <cell r="B91">
            <v>31</v>
          </cell>
          <cell r="C91" t="str">
            <v>02</v>
          </cell>
          <cell r="D91" t="str">
            <v>MEJORAMIENTO Y REPOSICIÓN ESC. BERNARDO OHIGGINS, PORVENIR (DISEÑO)</v>
          </cell>
          <cell r="F91">
            <v>0</v>
          </cell>
          <cell r="H91">
            <v>0</v>
          </cell>
          <cell r="J91">
            <v>0</v>
          </cell>
          <cell r="L91">
            <v>0</v>
          </cell>
          <cell r="N91">
            <v>0</v>
          </cell>
          <cell r="P91">
            <v>0</v>
          </cell>
          <cell r="Q91">
            <v>0</v>
          </cell>
          <cell r="R91">
            <v>0</v>
          </cell>
          <cell r="T91">
            <v>0</v>
          </cell>
          <cell r="V91">
            <v>0</v>
          </cell>
          <cell r="X91">
            <v>0</v>
          </cell>
          <cell r="Z91">
            <v>0</v>
          </cell>
          <cell r="AB91">
            <v>0</v>
          </cell>
          <cell r="AD91">
            <v>0</v>
          </cell>
          <cell r="AE91">
            <v>0</v>
          </cell>
          <cell r="AF91">
            <v>0</v>
          </cell>
          <cell r="AG91">
            <v>0</v>
          </cell>
          <cell r="AH91">
            <v>0</v>
          </cell>
          <cell r="AI91">
            <v>0</v>
          </cell>
        </row>
        <row r="92">
          <cell r="A92">
            <v>30471786</v>
          </cell>
          <cell r="B92">
            <v>31</v>
          </cell>
          <cell r="C92" t="str">
            <v>02</v>
          </cell>
          <cell r="D92" t="str">
            <v>CONSTRUCCIÓN CALLE MIRAFLORES,  PUNTA ARENAS</v>
          </cell>
          <cell r="F92">
            <v>0</v>
          </cell>
          <cell r="H92">
            <v>0</v>
          </cell>
          <cell r="J92">
            <v>0</v>
          </cell>
          <cell r="L92">
            <v>0</v>
          </cell>
          <cell r="N92">
            <v>0</v>
          </cell>
          <cell r="P92">
            <v>0</v>
          </cell>
          <cell r="Q92">
            <v>0</v>
          </cell>
          <cell r="R92">
            <v>0</v>
          </cell>
          <cell r="T92">
            <v>0</v>
          </cell>
          <cell r="V92">
            <v>0</v>
          </cell>
          <cell r="W92">
            <v>50000000</v>
          </cell>
          <cell r="X92">
            <v>0</v>
          </cell>
          <cell r="Z92">
            <v>0</v>
          </cell>
          <cell r="AB92">
            <v>0</v>
          </cell>
          <cell r="AC92">
            <v>50000000</v>
          </cell>
          <cell r="AD92">
            <v>0</v>
          </cell>
          <cell r="AE92">
            <v>100000000</v>
          </cell>
          <cell r="AF92">
            <v>0</v>
          </cell>
          <cell r="AG92">
            <v>100000000</v>
          </cell>
          <cell r="AH92">
            <v>3000</v>
          </cell>
          <cell r="AI92">
            <v>3000</v>
          </cell>
        </row>
        <row r="93">
          <cell r="A93">
            <v>30474241</v>
          </cell>
          <cell r="B93">
            <v>31</v>
          </cell>
          <cell r="C93" t="str">
            <v>02</v>
          </cell>
          <cell r="D93" t="str">
            <v>Reposición Gimnasio y Mejoramiento Anexos, Complejo Deportivo 18 de Septiembre, Punta Arenas</v>
          </cell>
          <cell r="F93">
            <v>0</v>
          </cell>
          <cell r="H93">
            <v>0</v>
          </cell>
          <cell r="J93">
            <v>0</v>
          </cell>
          <cell r="L93">
            <v>0</v>
          </cell>
          <cell r="N93">
            <v>0</v>
          </cell>
          <cell r="P93">
            <v>0</v>
          </cell>
          <cell r="Q93">
            <v>0</v>
          </cell>
          <cell r="R93">
            <v>0</v>
          </cell>
          <cell r="T93">
            <v>0</v>
          </cell>
          <cell r="V93">
            <v>0</v>
          </cell>
          <cell r="W93">
            <v>25000000</v>
          </cell>
          <cell r="X93">
            <v>0</v>
          </cell>
          <cell r="Z93">
            <v>0</v>
          </cell>
          <cell r="AB93">
            <v>0</v>
          </cell>
          <cell r="AD93">
            <v>0</v>
          </cell>
          <cell r="AE93">
            <v>25000000</v>
          </cell>
          <cell r="AF93">
            <v>0</v>
          </cell>
          <cell r="AG93">
            <v>25000000</v>
          </cell>
          <cell r="AH93">
            <v>0</v>
          </cell>
          <cell r="AI93">
            <v>0</v>
          </cell>
        </row>
        <row r="94">
          <cell r="A94">
            <v>30476635</v>
          </cell>
          <cell r="B94">
            <v>31</v>
          </cell>
          <cell r="C94" t="str">
            <v>02</v>
          </cell>
          <cell r="D94" t="str">
            <v>MEJORAMIENTO INTEGRAL CENTRO COSTUMBRISTA LAGUNA BLANCA</v>
          </cell>
          <cell r="F94">
            <v>0</v>
          </cell>
          <cell r="H94">
            <v>0</v>
          </cell>
          <cell r="J94">
            <v>0</v>
          </cell>
          <cell r="L94">
            <v>0</v>
          </cell>
          <cell r="N94">
            <v>0</v>
          </cell>
          <cell r="P94">
            <v>0</v>
          </cell>
          <cell r="Q94">
            <v>0</v>
          </cell>
          <cell r="R94">
            <v>0</v>
          </cell>
          <cell r="T94">
            <v>0</v>
          </cell>
          <cell r="V94">
            <v>0</v>
          </cell>
          <cell r="X94">
            <v>0</v>
          </cell>
          <cell r="Z94">
            <v>0</v>
          </cell>
          <cell r="AB94">
            <v>0</v>
          </cell>
          <cell r="AC94">
            <v>50000000</v>
          </cell>
          <cell r="AD94">
            <v>0</v>
          </cell>
          <cell r="AE94">
            <v>50000000</v>
          </cell>
          <cell r="AF94">
            <v>0</v>
          </cell>
          <cell r="AG94">
            <v>50000000</v>
          </cell>
          <cell r="AH94">
            <v>3000</v>
          </cell>
          <cell r="AI94">
            <v>3000</v>
          </cell>
        </row>
        <row r="95">
          <cell r="A95">
            <v>30477433</v>
          </cell>
          <cell r="B95">
            <v>31</v>
          </cell>
          <cell r="C95" t="str">
            <v>02</v>
          </cell>
          <cell r="D95" t="str">
            <v>REPOSICIÓN SEDE SOCIAL JUNTA DE VECINOS DOMINGO ESPIÑEIRA, PUNTA ARENAS</v>
          </cell>
          <cell r="F95">
            <v>0</v>
          </cell>
          <cell r="H95">
            <v>0</v>
          </cell>
          <cell r="J95">
            <v>0</v>
          </cell>
          <cell r="L95">
            <v>0</v>
          </cell>
          <cell r="N95">
            <v>0</v>
          </cell>
          <cell r="P95">
            <v>0</v>
          </cell>
          <cell r="Q95">
            <v>0</v>
          </cell>
          <cell r="R95">
            <v>0</v>
          </cell>
          <cell r="T95">
            <v>0</v>
          </cell>
          <cell r="V95">
            <v>0</v>
          </cell>
          <cell r="X95">
            <v>0</v>
          </cell>
          <cell r="Z95">
            <v>0</v>
          </cell>
          <cell r="AB95">
            <v>0</v>
          </cell>
          <cell r="AD95">
            <v>0</v>
          </cell>
          <cell r="AE95">
            <v>0</v>
          </cell>
          <cell r="AF95">
            <v>0</v>
          </cell>
          <cell r="AG95">
            <v>0</v>
          </cell>
          <cell r="AH95">
            <v>0</v>
          </cell>
          <cell r="AI95">
            <v>0</v>
          </cell>
        </row>
        <row r="96">
          <cell r="A96">
            <v>30481711</v>
          </cell>
          <cell r="B96">
            <v>31</v>
          </cell>
          <cell r="C96" t="str">
            <v>02</v>
          </cell>
          <cell r="D96" t="str">
            <v>Mejoramiento y Reposicion parcial escuela Argentina (Diseño)</v>
          </cell>
          <cell r="F96">
            <v>0</v>
          </cell>
          <cell r="H96">
            <v>0</v>
          </cell>
          <cell r="J96">
            <v>0</v>
          </cell>
          <cell r="L96">
            <v>0</v>
          </cell>
          <cell r="N96">
            <v>0</v>
          </cell>
          <cell r="P96">
            <v>0</v>
          </cell>
          <cell r="Q96">
            <v>0</v>
          </cell>
          <cell r="R96">
            <v>0</v>
          </cell>
          <cell r="T96">
            <v>0</v>
          </cell>
          <cell r="V96">
            <v>0</v>
          </cell>
          <cell r="X96">
            <v>0</v>
          </cell>
          <cell r="Z96">
            <v>0</v>
          </cell>
          <cell r="AB96">
            <v>0</v>
          </cell>
          <cell r="AD96">
            <v>0</v>
          </cell>
          <cell r="AE96">
            <v>0</v>
          </cell>
          <cell r="AF96">
            <v>0</v>
          </cell>
          <cell r="AG96">
            <v>0</v>
          </cell>
          <cell r="AH96">
            <v>0</v>
          </cell>
          <cell r="AI96">
            <v>0</v>
          </cell>
        </row>
        <row r="97">
          <cell r="A97">
            <v>30481819</v>
          </cell>
          <cell r="B97">
            <v>31</v>
          </cell>
          <cell r="C97" t="str">
            <v>02</v>
          </cell>
          <cell r="D97" t="str">
            <v>REPOSICIÓN CESFAM THOMAS FENTON, PUNTA ARENAS</v>
          </cell>
          <cell r="F97">
            <v>0</v>
          </cell>
          <cell r="H97">
            <v>0</v>
          </cell>
          <cell r="J97">
            <v>0</v>
          </cell>
          <cell r="L97">
            <v>0</v>
          </cell>
          <cell r="N97">
            <v>0</v>
          </cell>
          <cell r="P97">
            <v>0</v>
          </cell>
          <cell r="Q97">
            <v>0</v>
          </cell>
          <cell r="R97">
            <v>0</v>
          </cell>
          <cell r="T97">
            <v>0</v>
          </cell>
          <cell r="V97">
            <v>0</v>
          </cell>
          <cell r="X97">
            <v>0</v>
          </cell>
          <cell r="Z97">
            <v>0</v>
          </cell>
          <cell r="AB97">
            <v>0</v>
          </cell>
          <cell r="AD97">
            <v>0</v>
          </cell>
          <cell r="AE97">
            <v>0</v>
          </cell>
          <cell r="AF97">
            <v>0</v>
          </cell>
          <cell r="AG97">
            <v>0</v>
          </cell>
          <cell r="AH97">
            <v>0</v>
          </cell>
          <cell r="AI97">
            <v>0</v>
          </cell>
        </row>
        <row r="98">
          <cell r="A98">
            <v>30482683</v>
          </cell>
          <cell r="B98">
            <v>31</v>
          </cell>
          <cell r="C98" t="str">
            <v>02</v>
          </cell>
          <cell r="D98" t="str">
            <v>MEJORAMIENTO Y REPOSICIÓN PARCIAL ESCUELA PEDRO PABLO LEMAITRE, PUNTA ARENAS(DISEÑO)</v>
          </cell>
          <cell r="F98">
            <v>0</v>
          </cell>
          <cell r="H98">
            <v>0</v>
          </cell>
          <cell r="J98">
            <v>0</v>
          </cell>
          <cell r="L98">
            <v>0</v>
          </cell>
          <cell r="N98">
            <v>0</v>
          </cell>
          <cell r="P98">
            <v>0</v>
          </cell>
          <cell r="Q98">
            <v>0</v>
          </cell>
          <cell r="R98">
            <v>0</v>
          </cell>
          <cell r="T98">
            <v>0</v>
          </cell>
          <cell r="V98">
            <v>0</v>
          </cell>
          <cell r="X98">
            <v>0</v>
          </cell>
          <cell r="Z98">
            <v>0</v>
          </cell>
          <cell r="AB98">
            <v>0</v>
          </cell>
          <cell r="AD98">
            <v>0</v>
          </cell>
          <cell r="AE98">
            <v>0</v>
          </cell>
          <cell r="AF98">
            <v>0</v>
          </cell>
          <cell r="AG98">
            <v>0</v>
          </cell>
          <cell r="AH98">
            <v>0</v>
          </cell>
          <cell r="AI98">
            <v>0</v>
          </cell>
        </row>
        <row r="99">
          <cell r="A99">
            <v>30484292</v>
          </cell>
          <cell r="B99">
            <v>31</v>
          </cell>
          <cell r="C99" t="str">
            <v>02</v>
          </cell>
          <cell r="D99" t="str">
            <v>REPOSICIÓN PRIMERA COMPAÑÍA DE BOMBEROS, PUERTO NATALES</v>
          </cell>
          <cell r="F99">
            <v>0</v>
          </cell>
          <cell r="H99">
            <v>0</v>
          </cell>
          <cell r="J99">
            <v>0</v>
          </cell>
          <cell r="L99">
            <v>0</v>
          </cell>
          <cell r="N99">
            <v>0</v>
          </cell>
          <cell r="P99">
            <v>0</v>
          </cell>
          <cell r="Q99">
            <v>0</v>
          </cell>
          <cell r="R99">
            <v>0</v>
          </cell>
          <cell r="T99">
            <v>0</v>
          </cell>
          <cell r="V99">
            <v>0</v>
          </cell>
          <cell r="X99">
            <v>0</v>
          </cell>
          <cell r="Z99">
            <v>0</v>
          </cell>
          <cell r="AB99">
            <v>0</v>
          </cell>
          <cell r="AD99">
            <v>0</v>
          </cell>
          <cell r="AE99">
            <v>0</v>
          </cell>
          <cell r="AF99">
            <v>0</v>
          </cell>
          <cell r="AG99">
            <v>0</v>
          </cell>
          <cell r="AH99">
            <v>0</v>
          </cell>
          <cell r="AI99">
            <v>0</v>
          </cell>
        </row>
        <row r="100">
          <cell r="A100">
            <v>30483858</v>
          </cell>
          <cell r="B100">
            <v>31</v>
          </cell>
          <cell r="C100" t="str">
            <v>01</v>
          </cell>
          <cell r="D100" t="str">
            <v>ACTUALIZACION PROSECUCIÓN Y TRAMITACIÓN PLAN REGULADOR DE LA COMUNA DE TIMAUKEL</v>
          </cell>
          <cell r="F100">
            <v>0</v>
          </cell>
          <cell r="H100">
            <v>0</v>
          </cell>
          <cell r="J100">
            <v>0</v>
          </cell>
          <cell r="L100">
            <v>0</v>
          </cell>
          <cell r="N100">
            <v>0</v>
          </cell>
          <cell r="P100">
            <v>0</v>
          </cell>
          <cell r="Q100">
            <v>0</v>
          </cell>
          <cell r="R100">
            <v>0</v>
          </cell>
          <cell r="T100">
            <v>0</v>
          </cell>
          <cell r="V100">
            <v>0</v>
          </cell>
          <cell r="X100">
            <v>0</v>
          </cell>
          <cell r="Z100">
            <v>0</v>
          </cell>
          <cell r="AB100">
            <v>0</v>
          </cell>
          <cell r="AD100">
            <v>0</v>
          </cell>
          <cell r="AE100">
            <v>0</v>
          </cell>
          <cell r="AF100">
            <v>0</v>
          </cell>
          <cell r="AG100">
            <v>0</v>
          </cell>
          <cell r="AH100">
            <v>0</v>
          </cell>
          <cell r="AI100">
            <v>0</v>
          </cell>
        </row>
        <row r="101">
          <cell r="A101">
            <v>30484242</v>
          </cell>
          <cell r="B101">
            <v>31</v>
          </cell>
          <cell r="C101" t="str">
            <v>01</v>
          </cell>
          <cell r="D101" t="str">
            <v>ANALISIS ZONAS DE INTERES PUBLICO, PUNTA ARENAS</v>
          </cell>
          <cell r="F101">
            <v>0</v>
          </cell>
          <cell r="H101">
            <v>0</v>
          </cell>
          <cell r="J101">
            <v>0</v>
          </cell>
          <cell r="L101">
            <v>0</v>
          </cell>
          <cell r="N101">
            <v>0</v>
          </cell>
          <cell r="P101">
            <v>0</v>
          </cell>
          <cell r="Q101">
            <v>0</v>
          </cell>
          <cell r="R101">
            <v>0</v>
          </cell>
          <cell r="T101">
            <v>0</v>
          </cell>
          <cell r="V101">
            <v>0</v>
          </cell>
          <cell r="X101">
            <v>0</v>
          </cell>
          <cell r="Z101">
            <v>0</v>
          </cell>
          <cell r="AB101">
            <v>0</v>
          </cell>
          <cell r="AD101">
            <v>0</v>
          </cell>
          <cell r="AE101">
            <v>0</v>
          </cell>
          <cell r="AF101">
            <v>0</v>
          </cell>
          <cell r="AG101">
            <v>0</v>
          </cell>
          <cell r="AH101">
            <v>0</v>
          </cell>
          <cell r="AI101">
            <v>0</v>
          </cell>
        </row>
        <row r="102">
          <cell r="A102">
            <v>30484303</v>
          </cell>
          <cell r="B102">
            <v>31</v>
          </cell>
          <cell r="C102" t="str">
            <v>02</v>
          </cell>
          <cell r="D102" t="str">
            <v>MEJORAMIENTO DIVERSAS VÍAS SECTOR CERRO DE LA CRUZ, PUNTA ARENAS(DISEÑO)</v>
          </cell>
          <cell r="F102">
            <v>0</v>
          </cell>
          <cell r="H102">
            <v>0</v>
          </cell>
          <cell r="J102">
            <v>0</v>
          </cell>
          <cell r="L102">
            <v>0</v>
          </cell>
          <cell r="N102">
            <v>0</v>
          </cell>
          <cell r="P102">
            <v>0</v>
          </cell>
          <cell r="Q102">
            <v>0</v>
          </cell>
          <cell r="R102">
            <v>0</v>
          </cell>
          <cell r="T102">
            <v>0</v>
          </cell>
          <cell r="V102">
            <v>0</v>
          </cell>
          <cell r="X102">
            <v>0</v>
          </cell>
          <cell r="Z102">
            <v>0</v>
          </cell>
          <cell r="AB102">
            <v>0</v>
          </cell>
          <cell r="AD102">
            <v>0</v>
          </cell>
          <cell r="AE102">
            <v>0</v>
          </cell>
          <cell r="AF102">
            <v>0</v>
          </cell>
          <cell r="AG102">
            <v>0</v>
          </cell>
          <cell r="AH102">
            <v>0</v>
          </cell>
          <cell r="AI102">
            <v>0</v>
          </cell>
        </row>
        <row r="103">
          <cell r="A103">
            <v>30484305</v>
          </cell>
          <cell r="B103">
            <v>31</v>
          </cell>
          <cell r="C103" t="str">
            <v>02</v>
          </cell>
          <cell r="D103" t="str">
            <v>CONSTRUCCIÓN Y MEJORAMIENTO ESPACIOS PÚBLICOS BARRIOS GORE PTA. ARENAS</v>
          </cell>
          <cell r="F103">
            <v>0</v>
          </cell>
          <cell r="H103">
            <v>0</v>
          </cell>
          <cell r="J103">
            <v>0</v>
          </cell>
          <cell r="L103">
            <v>0</v>
          </cell>
          <cell r="N103">
            <v>0</v>
          </cell>
          <cell r="P103">
            <v>0</v>
          </cell>
          <cell r="Q103">
            <v>0</v>
          </cell>
          <cell r="R103">
            <v>0</v>
          </cell>
          <cell r="T103">
            <v>0</v>
          </cell>
          <cell r="V103">
            <v>0</v>
          </cell>
          <cell r="X103">
            <v>0</v>
          </cell>
          <cell r="Z103">
            <v>0</v>
          </cell>
          <cell r="AB103">
            <v>0</v>
          </cell>
          <cell r="AD103">
            <v>0</v>
          </cell>
          <cell r="AE103">
            <v>0</v>
          </cell>
          <cell r="AF103">
            <v>0</v>
          </cell>
          <cell r="AG103">
            <v>0</v>
          </cell>
          <cell r="AH103">
            <v>0</v>
          </cell>
          <cell r="AI103">
            <v>0</v>
          </cell>
        </row>
        <row r="104">
          <cell r="A104">
            <v>30484512</v>
          </cell>
          <cell r="B104">
            <v>31</v>
          </cell>
          <cell r="C104" t="str">
            <v>02</v>
          </cell>
          <cell r="D104" t="str">
            <v>CONSTRUCCION LOMAS DE BAQUEDANO 3ERA ETAPA, PORVENIR</v>
          </cell>
          <cell r="F104">
            <v>0</v>
          </cell>
          <cell r="H104">
            <v>0</v>
          </cell>
          <cell r="J104">
            <v>0</v>
          </cell>
          <cell r="L104">
            <v>0</v>
          </cell>
          <cell r="N104">
            <v>0</v>
          </cell>
          <cell r="P104">
            <v>0</v>
          </cell>
          <cell r="Q104">
            <v>0</v>
          </cell>
          <cell r="R104">
            <v>0</v>
          </cell>
          <cell r="T104">
            <v>0</v>
          </cell>
          <cell r="V104">
            <v>0</v>
          </cell>
          <cell r="X104">
            <v>0</v>
          </cell>
          <cell r="Z104">
            <v>0</v>
          </cell>
          <cell r="AB104">
            <v>0</v>
          </cell>
          <cell r="AD104">
            <v>0</v>
          </cell>
          <cell r="AE104">
            <v>0</v>
          </cell>
          <cell r="AF104">
            <v>0</v>
          </cell>
          <cell r="AG104">
            <v>0</v>
          </cell>
          <cell r="AH104">
            <v>3100000</v>
          </cell>
          <cell r="AI104">
            <v>3100000</v>
          </cell>
        </row>
        <row r="105">
          <cell r="A105">
            <v>30485121</v>
          </cell>
          <cell r="B105">
            <v>31</v>
          </cell>
          <cell r="C105" t="str">
            <v>02</v>
          </cell>
          <cell r="D105" t="str">
            <v>CONSTRUCCION PROYECTO ELECTRICO PERIURBANO PONIENTE SECTOR ANDINO</v>
          </cell>
          <cell r="F105">
            <v>0</v>
          </cell>
          <cell r="H105">
            <v>0</v>
          </cell>
          <cell r="I105">
            <v>13170000</v>
          </cell>
          <cell r="J105">
            <v>0</v>
          </cell>
          <cell r="L105">
            <v>0</v>
          </cell>
          <cell r="N105">
            <v>0</v>
          </cell>
          <cell r="P105">
            <v>0</v>
          </cell>
          <cell r="Q105">
            <v>0</v>
          </cell>
          <cell r="R105">
            <v>0</v>
          </cell>
          <cell r="T105">
            <v>0</v>
          </cell>
          <cell r="V105">
            <v>0</v>
          </cell>
          <cell r="X105">
            <v>0</v>
          </cell>
          <cell r="Z105">
            <v>0</v>
          </cell>
          <cell r="AB105">
            <v>0</v>
          </cell>
          <cell r="AD105">
            <v>0</v>
          </cell>
          <cell r="AE105">
            <v>0</v>
          </cell>
          <cell r="AF105">
            <v>0</v>
          </cell>
          <cell r="AG105">
            <v>0</v>
          </cell>
          <cell r="AH105">
            <v>13170000</v>
          </cell>
          <cell r="AI105">
            <v>13170000</v>
          </cell>
        </row>
        <row r="106">
          <cell r="A106">
            <v>30487243</v>
          </cell>
          <cell r="B106">
            <v>31</v>
          </cell>
          <cell r="C106" t="str">
            <v>02</v>
          </cell>
          <cell r="D106" t="str">
            <v>CONSTRUCCION SALA CUNA Y JARDÍN INFANTIL CERRO CASTILLO</v>
          </cell>
          <cell r="F106">
            <v>0</v>
          </cell>
          <cell r="H106">
            <v>0</v>
          </cell>
          <cell r="J106">
            <v>0</v>
          </cell>
          <cell r="L106">
            <v>0</v>
          </cell>
          <cell r="N106">
            <v>0</v>
          </cell>
          <cell r="P106">
            <v>0</v>
          </cell>
          <cell r="Q106">
            <v>0</v>
          </cell>
          <cell r="R106">
            <v>0</v>
          </cell>
          <cell r="T106">
            <v>0</v>
          </cell>
          <cell r="V106">
            <v>0</v>
          </cell>
          <cell r="X106">
            <v>0</v>
          </cell>
          <cell r="Z106">
            <v>0</v>
          </cell>
          <cell r="AB106">
            <v>0</v>
          </cell>
          <cell r="AD106">
            <v>0</v>
          </cell>
          <cell r="AE106">
            <v>0</v>
          </cell>
          <cell r="AF106">
            <v>0</v>
          </cell>
          <cell r="AG106">
            <v>0</v>
          </cell>
          <cell r="AH106">
            <v>0</v>
          </cell>
          <cell r="AI106">
            <v>0</v>
          </cell>
        </row>
        <row r="107">
          <cell r="A107">
            <v>40001634</v>
          </cell>
          <cell r="B107">
            <v>31</v>
          </cell>
          <cell r="C107" t="str">
            <v>02</v>
          </cell>
          <cell r="D107" t="str">
            <v>CONSTRUCCIÓN CANCHA DE FÚTBOL OFICIAL Y OTRAS OBRAS, PARQUE DEPORTIVO BARRIO SUR, PUNTA ARENAS</v>
          </cell>
          <cell r="F107">
            <v>0</v>
          </cell>
          <cell r="G107">
            <v>3300000</v>
          </cell>
          <cell r="H107">
            <v>0</v>
          </cell>
          <cell r="I107">
            <v>119800000</v>
          </cell>
          <cell r="J107">
            <v>0</v>
          </cell>
          <cell r="L107">
            <v>0</v>
          </cell>
          <cell r="N107">
            <v>0</v>
          </cell>
          <cell r="P107">
            <v>0</v>
          </cell>
          <cell r="Q107">
            <v>0</v>
          </cell>
          <cell r="R107">
            <v>0</v>
          </cell>
          <cell r="T107">
            <v>0</v>
          </cell>
          <cell r="V107">
            <v>0</v>
          </cell>
          <cell r="X107">
            <v>0</v>
          </cell>
          <cell r="Z107">
            <v>0</v>
          </cell>
          <cell r="AB107">
            <v>0</v>
          </cell>
          <cell r="AD107">
            <v>0</v>
          </cell>
          <cell r="AE107">
            <v>0</v>
          </cell>
          <cell r="AF107">
            <v>0</v>
          </cell>
          <cell r="AG107">
            <v>0</v>
          </cell>
          <cell r="AH107">
            <v>6600000</v>
          </cell>
          <cell r="AI107">
            <v>6600000</v>
          </cell>
        </row>
        <row r="108">
          <cell r="A108">
            <v>40003036</v>
          </cell>
          <cell r="B108">
            <v>31</v>
          </cell>
          <cell r="C108" t="str">
            <v>02</v>
          </cell>
          <cell r="D108" t="str">
            <v>REPOSICIÓN Y CONSTRUCCIÓN VEREDAS UNIDAD VECINAL Nº5 GENERAL BULNES, PUNTA ARENAS</v>
          </cell>
          <cell r="F108">
            <v>0</v>
          </cell>
          <cell r="G108">
            <v>2250000</v>
          </cell>
          <cell r="H108">
            <v>1500000</v>
          </cell>
          <cell r="I108">
            <v>2250000</v>
          </cell>
          <cell r="J108">
            <v>0</v>
          </cell>
          <cell r="L108">
            <v>0</v>
          </cell>
          <cell r="N108">
            <v>0</v>
          </cell>
          <cell r="P108">
            <v>0</v>
          </cell>
          <cell r="Q108">
            <v>1500000</v>
          </cell>
          <cell r="R108">
            <v>1500000</v>
          </cell>
          <cell r="T108">
            <v>0</v>
          </cell>
          <cell r="V108">
            <v>0</v>
          </cell>
          <cell r="X108">
            <v>0</v>
          </cell>
          <cell r="Z108">
            <v>0</v>
          </cell>
          <cell r="AB108">
            <v>0</v>
          </cell>
          <cell r="AD108">
            <v>0</v>
          </cell>
          <cell r="AE108">
            <v>1500000</v>
          </cell>
          <cell r="AF108">
            <v>1500000</v>
          </cell>
          <cell r="AG108">
            <v>0</v>
          </cell>
          <cell r="AH108">
            <v>3000000</v>
          </cell>
          <cell r="AI108">
            <v>4500000</v>
          </cell>
        </row>
        <row r="109">
          <cell r="A109">
            <v>40003037</v>
          </cell>
          <cell r="B109">
            <v>31</v>
          </cell>
          <cell r="C109" t="str">
            <v>02</v>
          </cell>
          <cell r="D109" t="str">
            <v>REPOSICION Y CONSTRUCCION VEREDAS POBLACION CARLOS IBAÑEZ, PUNTA ARENAS</v>
          </cell>
          <cell r="F109">
            <v>0</v>
          </cell>
          <cell r="G109">
            <v>81500000</v>
          </cell>
          <cell r="H109">
            <v>81392283</v>
          </cell>
          <cell r="I109">
            <v>55500000</v>
          </cell>
          <cell r="J109">
            <v>76604657</v>
          </cell>
          <cell r="K109">
            <v>55500000</v>
          </cell>
          <cell r="L109">
            <v>163359855</v>
          </cell>
          <cell r="N109">
            <v>0</v>
          </cell>
          <cell r="P109">
            <v>0</v>
          </cell>
          <cell r="Q109">
            <v>213496940</v>
          </cell>
          <cell r="R109">
            <v>157996940</v>
          </cell>
          <cell r="T109">
            <v>0</v>
          </cell>
          <cell r="V109">
            <v>0</v>
          </cell>
          <cell r="X109">
            <v>0</v>
          </cell>
          <cell r="Z109">
            <v>0</v>
          </cell>
          <cell r="AB109">
            <v>0</v>
          </cell>
          <cell r="AD109">
            <v>0</v>
          </cell>
          <cell r="AE109">
            <v>213496940</v>
          </cell>
          <cell r="AF109">
            <v>157996940</v>
          </cell>
          <cell r="AG109">
            <v>55500000</v>
          </cell>
          <cell r="AH109">
            <v>263227060</v>
          </cell>
          <cell r="AI109">
            <v>421224000</v>
          </cell>
        </row>
        <row r="110">
          <cell r="A110">
            <v>40004720</v>
          </cell>
          <cell r="B110">
            <v>31</v>
          </cell>
          <cell r="C110" t="str">
            <v>01</v>
          </cell>
          <cell r="D110" t="str">
            <v>DIAGNOSTICO ESTADO DE CONSERVACIÓN ARBOLADO Y ACT. INVENTARIO FORESTAL, PUNTA ARENAS</v>
          </cell>
          <cell r="F110">
            <v>0</v>
          </cell>
          <cell r="H110">
            <v>0</v>
          </cell>
          <cell r="J110">
            <v>0</v>
          </cell>
          <cell r="L110">
            <v>0</v>
          </cell>
          <cell r="N110">
            <v>0</v>
          </cell>
          <cell r="P110">
            <v>0</v>
          </cell>
          <cell r="Q110">
            <v>0</v>
          </cell>
          <cell r="R110">
            <v>0</v>
          </cell>
          <cell r="T110">
            <v>0</v>
          </cell>
          <cell r="V110">
            <v>0</v>
          </cell>
          <cell r="X110">
            <v>0</v>
          </cell>
          <cell r="Z110">
            <v>0</v>
          </cell>
          <cell r="AB110">
            <v>0</v>
          </cell>
          <cell r="AD110">
            <v>0</v>
          </cell>
          <cell r="AE110">
            <v>0</v>
          </cell>
          <cell r="AF110">
            <v>0</v>
          </cell>
          <cell r="AG110">
            <v>0</v>
          </cell>
          <cell r="AH110">
            <v>0</v>
          </cell>
          <cell r="AI110">
            <v>0</v>
          </cell>
        </row>
        <row r="111">
          <cell r="A111">
            <v>40005071</v>
          </cell>
          <cell r="B111">
            <v>31</v>
          </cell>
          <cell r="C111" t="str">
            <v>02</v>
          </cell>
          <cell r="D111" t="str">
            <v>CONSTRUCCION MACRO INFRAESTRUCTURA URBANA TERRENOS SERVIU 2018, CABO DE HORNOS (PREFACTIBILIDAD)</v>
          </cell>
          <cell r="F111">
            <v>0</v>
          </cell>
          <cell r="H111">
            <v>0</v>
          </cell>
          <cell r="J111">
            <v>0</v>
          </cell>
          <cell r="K111">
            <v>14000000</v>
          </cell>
          <cell r="L111">
            <v>0</v>
          </cell>
          <cell r="N111">
            <v>0</v>
          </cell>
          <cell r="P111">
            <v>0</v>
          </cell>
          <cell r="Q111">
            <v>14000000</v>
          </cell>
          <cell r="R111">
            <v>0</v>
          </cell>
          <cell r="T111">
            <v>0</v>
          </cell>
          <cell r="V111">
            <v>0</v>
          </cell>
          <cell r="X111">
            <v>0</v>
          </cell>
          <cell r="Z111">
            <v>0</v>
          </cell>
          <cell r="AB111">
            <v>0</v>
          </cell>
          <cell r="AD111">
            <v>0</v>
          </cell>
          <cell r="AE111">
            <v>14000000</v>
          </cell>
          <cell r="AF111">
            <v>0</v>
          </cell>
          <cell r="AG111">
            <v>14000000</v>
          </cell>
          <cell r="AH111">
            <v>14000000</v>
          </cell>
          <cell r="AI111">
            <v>14000000</v>
          </cell>
        </row>
        <row r="112">
          <cell r="A112">
            <v>40005912</v>
          </cell>
          <cell r="B112">
            <v>31</v>
          </cell>
          <cell r="C112" t="str">
            <v>02</v>
          </cell>
          <cell r="D112" t="str">
            <v>CONSTRUCCION RED DE SEMAFOROS Y SINCRONISMOS CIUDAD DE PUNTA ARENAS</v>
          </cell>
          <cell r="F112">
            <v>0</v>
          </cell>
          <cell r="H112">
            <v>0</v>
          </cell>
          <cell r="J112">
            <v>0</v>
          </cell>
          <cell r="L112">
            <v>0</v>
          </cell>
          <cell r="N112">
            <v>0</v>
          </cell>
          <cell r="P112">
            <v>0</v>
          </cell>
          <cell r="Q112">
            <v>0</v>
          </cell>
          <cell r="R112">
            <v>0</v>
          </cell>
          <cell r="T112">
            <v>0</v>
          </cell>
          <cell r="V112">
            <v>0</v>
          </cell>
          <cell r="X112">
            <v>0</v>
          </cell>
          <cell r="Z112">
            <v>0</v>
          </cell>
          <cell r="AB112">
            <v>0</v>
          </cell>
          <cell r="AD112">
            <v>0</v>
          </cell>
          <cell r="AE112">
            <v>0</v>
          </cell>
          <cell r="AF112">
            <v>0</v>
          </cell>
          <cell r="AG112">
            <v>0</v>
          </cell>
          <cell r="AH112">
            <v>0</v>
          </cell>
          <cell r="AI112">
            <v>0</v>
          </cell>
        </row>
        <row r="113">
          <cell r="A113">
            <v>40006303</v>
          </cell>
          <cell r="B113">
            <v>31</v>
          </cell>
          <cell r="C113" t="str">
            <v>02</v>
          </cell>
          <cell r="D113" t="str">
            <v>Mejoramiento Veredas y Soterramiento Electrif. Calle Bories Tramo Colón Sarmiento, P. Arenas (DISEÑO)</v>
          </cell>
          <cell r="F113">
            <v>0</v>
          </cell>
          <cell r="H113">
            <v>0</v>
          </cell>
          <cell r="I113">
            <v>38138000</v>
          </cell>
          <cell r="J113">
            <v>0</v>
          </cell>
          <cell r="L113">
            <v>0</v>
          </cell>
          <cell r="M113">
            <v>38138000</v>
          </cell>
          <cell r="N113">
            <v>0</v>
          </cell>
          <cell r="P113">
            <v>0</v>
          </cell>
          <cell r="Q113">
            <v>38138000</v>
          </cell>
          <cell r="R113">
            <v>0</v>
          </cell>
          <cell r="T113">
            <v>0</v>
          </cell>
          <cell r="V113">
            <v>0</v>
          </cell>
          <cell r="X113">
            <v>0</v>
          </cell>
          <cell r="Z113">
            <v>0</v>
          </cell>
          <cell r="AB113">
            <v>0</v>
          </cell>
          <cell r="AD113">
            <v>0</v>
          </cell>
          <cell r="AE113">
            <v>38138000</v>
          </cell>
          <cell r="AF113">
            <v>0</v>
          </cell>
          <cell r="AG113">
            <v>38138000</v>
          </cell>
          <cell r="AH113">
            <v>38138000</v>
          </cell>
          <cell r="AI113">
            <v>38138000</v>
          </cell>
        </row>
        <row r="114">
          <cell r="A114">
            <v>40006318</v>
          </cell>
          <cell r="B114">
            <v>31</v>
          </cell>
          <cell r="C114" t="str">
            <v>02</v>
          </cell>
          <cell r="D114" t="str">
            <v>CONSTRUCCIÓN CENTRO DE LA MUJER Y CASA DE ACOGIDA PUNTA ARENAS(DISEÑO)</v>
          </cell>
          <cell r="F114">
            <v>0</v>
          </cell>
          <cell r="H114">
            <v>0</v>
          </cell>
          <cell r="J114">
            <v>0</v>
          </cell>
          <cell r="K114">
            <v>24425000</v>
          </cell>
          <cell r="L114">
            <v>12212500</v>
          </cell>
          <cell r="N114">
            <v>0</v>
          </cell>
          <cell r="P114">
            <v>0</v>
          </cell>
          <cell r="Q114">
            <v>24425000</v>
          </cell>
          <cell r="R114">
            <v>0</v>
          </cell>
          <cell r="T114">
            <v>0</v>
          </cell>
          <cell r="V114">
            <v>0</v>
          </cell>
          <cell r="X114">
            <v>0</v>
          </cell>
          <cell r="Z114">
            <v>0</v>
          </cell>
          <cell r="AB114">
            <v>0</v>
          </cell>
          <cell r="AD114">
            <v>0</v>
          </cell>
          <cell r="AE114">
            <v>24425000</v>
          </cell>
          <cell r="AF114">
            <v>0</v>
          </cell>
          <cell r="AG114">
            <v>24425000</v>
          </cell>
          <cell r="AH114">
            <v>25994000</v>
          </cell>
          <cell r="AI114">
            <v>25994000</v>
          </cell>
        </row>
        <row r="115">
          <cell r="A115">
            <v>40006337</v>
          </cell>
          <cell r="B115">
            <v>31</v>
          </cell>
          <cell r="C115" t="str">
            <v>02</v>
          </cell>
          <cell r="D115" t="str">
            <v>Construcción Plaza Cívica Zona Sur Punta Arenas</v>
          </cell>
          <cell r="F115">
            <v>0</v>
          </cell>
          <cell r="G115">
            <v>153000000</v>
          </cell>
          <cell r="H115">
            <v>63412330</v>
          </cell>
          <cell r="I115">
            <v>153000000</v>
          </cell>
          <cell r="J115">
            <v>57462075</v>
          </cell>
          <cell r="K115">
            <v>128000000</v>
          </cell>
          <cell r="L115">
            <v>62626682</v>
          </cell>
          <cell r="M115">
            <v>3000000</v>
          </cell>
          <cell r="N115">
            <v>0</v>
          </cell>
          <cell r="O115">
            <v>3000000</v>
          </cell>
          <cell r="P115">
            <v>0</v>
          </cell>
          <cell r="Q115">
            <v>254874405</v>
          </cell>
          <cell r="R115">
            <v>120874405</v>
          </cell>
          <cell r="T115">
            <v>0</v>
          </cell>
          <cell r="V115">
            <v>0</v>
          </cell>
          <cell r="X115">
            <v>0</v>
          </cell>
          <cell r="Z115">
            <v>0</v>
          </cell>
          <cell r="AB115">
            <v>0</v>
          </cell>
          <cell r="AD115">
            <v>0</v>
          </cell>
          <cell r="AE115">
            <v>254874405</v>
          </cell>
          <cell r="AF115">
            <v>120874405</v>
          </cell>
          <cell r="AG115">
            <v>134000000</v>
          </cell>
          <cell r="AH115">
            <v>319125595</v>
          </cell>
          <cell r="AI115">
            <v>440000000</v>
          </cell>
        </row>
        <row r="116">
          <cell r="A116">
            <v>40007537</v>
          </cell>
          <cell r="B116">
            <v>31</v>
          </cell>
          <cell r="C116" t="str">
            <v>02</v>
          </cell>
          <cell r="D116" t="str">
            <v>CONSTRUCCION ESPACIO PUBLICO BANDEJONES AV HERNANDO DE MAGALLANES, BARRIO GORE PORVENIR(DISEÑO)</v>
          </cell>
          <cell r="F116">
            <v>0</v>
          </cell>
          <cell r="H116">
            <v>0</v>
          </cell>
          <cell r="J116">
            <v>0</v>
          </cell>
          <cell r="L116">
            <v>0</v>
          </cell>
          <cell r="N116">
            <v>0</v>
          </cell>
          <cell r="P116">
            <v>0</v>
          </cell>
          <cell r="Q116">
            <v>0</v>
          </cell>
          <cell r="R116">
            <v>0</v>
          </cell>
          <cell r="T116">
            <v>0</v>
          </cell>
          <cell r="V116">
            <v>0</v>
          </cell>
          <cell r="X116">
            <v>0</v>
          </cell>
          <cell r="Z116">
            <v>0</v>
          </cell>
          <cell r="AB116">
            <v>0</v>
          </cell>
          <cell r="AD116">
            <v>0</v>
          </cell>
          <cell r="AE116">
            <v>0</v>
          </cell>
          <cell r="AF116">
            <v>0</v>
          </cell>
          <cell r="AG116">
            <v>0</v>
          </cell>
          <cell r="AH116">
            <v>0</v>
          </cell>
          <cell r="AI116">
            <v>0</v>
          </cell>
        </row>
        <row r="117">
          <cell r="A117">
            <v>40008005</v>
          </cell>
          <cell r="B117">
            <v>31</v>
          </cell>
          <cell r="C117" t="str">
            <v>02</v>
          </cell>
          <cell r="D117" t="str">
            <v>REPOSICIÓN SEDE VECINAL N°12  MANUEL CHAPARRO PUNTA ARENAS</v>
          </cell>
          <cell r="F117">
            <v>0</v>
          </cell>
          <cell r="G117">
            <v>54350000</v>
          </cell>
          <cell r="H117">
            <v>31994713</v>
          </cell>
          <cell r="I117">
            <v>63350000</v>
          </cell>
          <cell r="J117">
            <v>54695877</v>
          </cell>
          <cell r="K117">
            <v>62850000</v>
          </cell>
          <cell r="L117">
            <v>1850000</v>
          </cell>
          <cell r="N117">
            <v>0</v>
          </cell>
          <cell r="P117">
            <v>0</v>
          </cell>
          <cell r="Q117">
            <v>149540590</v>
          </cell>
          <cell r="R117">
            <v>86690590</v>
          </cell>
          <cell r="T117">
            <v>0</v>
          </cell>
          <cell r="V117">
            <v>0</v>
          </cell>
          <cell r="X117">
            <v>0</v>
          </cell>
          <cell r="Z117">
            <v>0</v>
          </cell>
          <cell r="AB117">
            <v>0</v>
          </cell>
          <cell r="AD117">
            <v>0</v>
          </cell>
          <cell r="AE117">
            <v>149540590</v>
          </cell>
          <cell r="AF117">
            <v>86690590</v>
          </cell>
          <cell r="AG117">
            <v>62850000</v>
          </cell>
          <cell r="AH117">
            <v>88309410</v>
          </cell>
          <cell r="AI117">
            <v>175000000</v>
          </cell>
        </row>
        <row r="118">
          <cell r="A118">
            <v>40008161</v>
          </cell>
          <cell r="B118">
            <v>31</v>
          </cell>
          <cell r="C118" t="str">
            <v>02</v>
          </cell>
          <cell r="D118" t="str">
            <v>CONSTRUCCION URBANIZACION LOTEOS FSEV 2017 SECTOR SUR PUNTA ARENAS</v>
          </cell>
          <cell r="F118">
            <v>0</v>
          </cell>
          <cell r="H118">
            <v>0</v>
          </cell>
          <cell r="J118">
            <v>0</v>
          </cell>
          <cell r="L118">
            <v>0</v>
          </cell>
          <cell r="N118">
            <v>0</v>
          </cell>
          <cell r="O118">
            <v>339831000</v>
          </cell>
          <cell r="P118">
            <v>0</v>
          </cell>
          <cell r="Q118">
            <v>339831000</v>
          </cell>
          <cell r="R118">
            <v>0</v>
          </cell>
          <cell r="T118">
            <v>0</v>
          </cell>
          <cell r="V118">
            <v>0</v>
          </cell>
          <cell r="X118">
            <v>0</v>
          </cell>
          <cell r="Z118">
            <v>0</v>
          </cell>
          <cell r="AB118">
            <v>0</v>
          </cell>
          <cell r="AD118">
            <v>0</v>
          </cell>
          <cell r="AE118">
            <v>339831000</v>
          </cell>
          <cell r="AF118">
            <v>0</v>
          </cell>
          <cell r="AG118">
            <v>339831000</v>
          </cell>
          <cell r="AH118">
            <v>0</v>
          </cell>
          <cell r="AI118">
            <v>0</v>
          </cell>
        </row>
        <row r="119">
          <cell r="A119">
            <v>40019951</v>
          </cell>
          <cell r="B119">
            <v>31</v>
          </cell>
          <cell r="C119" t="str">
            <v>02</v>
          </cell>
          <cell r="D119" t="str">
            <v>HABILITACION SERVICIOS PUBLICOS PROVINCIALES EN EX HOSPITAL, NATALES (DISEÑO)</v>
          </cell>
          <cell r="F119">
            <v>0</v>
          </cell>
          <cell r="H119">
            <v>0</v>
          </cell>
          <cell r="I119">
            <v>19089989</v>
          </cell>
          <cell r="J119">
            <v>0</v>
          </cell>
          <cell r="K119">
            <v>19089989</v>
          </cell>
          <cell r="L119">
            <v>0</v>
          </cell>
          <cell r="N119">
            <v>0</v>
          </cell>
          <cell r="P119">
            <v>0</v>
          </cell>
          <cell r="Q119">
            <v>19089989</v>
          </cell>
          <cell r="R119">
            <v>0</v>
          </cell>
          <cell r="T119">
            <v>0</v>
          </cell>
          <cell r="V119">
            <v>0</v>
          </cell>
          <cell r="X119">
            <v>0</v>
          </cell>
          <cell r="Z119">
            <v>0</v>
          </cell>
          <cell r="AB119">
            <v>0</v>
          </cell>
          <cell r="AD119">
            <v>0</v>
          </cell>
          <cell r="AE119">
            <v>19089989</v>
          </cell>
          <cell r="AF119">
            <v>0</v>
          </cell>
          <cell r="AG119">
            <v>19089989</v>
          </cell>
          <cell r="AH119">
            <v>24661000</v>
          </cell>
          <cell r="AI119">
            <v>24661000</v>
          </cell>
        </row>
        <row r="120">
          <cell r="A120">
            <v>40023984</v>
          </cell>
          <cell r="B120">
            <v>31</v>
          </cell>
          <cell r="C120" t="str">
            <v>01</v>
          </cell>
          <cell r="D120" t="str">
            <v>ACTUALIZACIÓN INVENTARIO PATRIMONIO CULTURAL INMUEBLE, REGIÓN DE MAGALLANES</v>
          </cell>
          <cell r="F120">
            <v>0</v>
          </cell>
          <cell r="H120">
            <v>0</v>
          </cell>
          <cell r="J120">
            <v>0</v>
          </cell>
          <cell r="L120">
            <v>0</v>
          </cell>
          <cell r="N120">
            <v>0</v>
          </cell>
          <cell r="O120">
            <v>67764221</v>
          </cell>
          <cell r="P120">
            <v>0</v>
          </cell>
          <cell r="Q120">
            <v>67764221</v>
          </cell>
          <cell r="R120">
            <v>0</v>
          </cell>
          <cell r="T120">
            <v>0</v>
          </cell>
          <cell r="V120">
            <v>0</v>
          </cell>
          <cell r="X120">
            <v>0</v>
          </cell>
          <cell r="Z120">
            <v>0</v>
          </cell>
          <cell r="AB120">
            <v>0</v>
          </cell>
          <cell r="AD120">
            <v>0</v>
          </cell>
          <cell r="AE120">
            <v>67764221</v>
          </cell>
          <cell r="AF120">
            <v>0</v>
          </cell>
          <cell r="AG120">
            <v>67764221</v>
          </cell>
          <cell r="AH120">
            <v>68000000</v>
          </cell>
          <cell r="AI120">
            <v>68000000</v>
          </cell>
        </row>
        <row r="121">
          <cell r="A121">
            <v>40024775</v>
          </cell>
          <cell r="B121">
            <v>31</v>
          </cell>
          <cell r="C121" t="str">
            <v>02</v>
          </cell>
          <cell r="D121" t="str">
            <v>CONSTRUCCIÓN SISTEMA DE RECOLECCIÓN DE AGUAS SERVIDAS SECTOR SUR, PUNTA ARENAS (DISEÑO)</v>
          </cell>
          <cell r="F121">
            <v>0</v>
          </cell>
          <cell r="G121">
            <v>9511574</v>
          </cell>
          <cell r="H121">
            <v>0</v>
          </cell>
          <cell r="J121">
            <v>0</v>
          </cell>
          <cell r="L121">
            <v>0</v>
          </cell>
          <cell r="N121">
            <v>0</v>
          </cell>
          <cell r="P121">
            <v>0</v>
          </cell>
          <cell r="Q121">
            <v>0</v>
          </cell>
          <cell r="R121">
            <v>0</v>
          </cell>
          <cell r="T121">
            <v>0</v>
          </cell>
          <cell r="V121">
            <v>0</v>
          </cell>
          <cell r="X121">
            <v>0</v>
          </cell>
          <cell r="Z121">
            <v>0</v>
          </cell>
          <cell r="AB121">
            <v>0</v>
          </cell>
          <cell r="AD121">
            <v>0</v>
          </cell>
          <cell r="AE121">
            <v>0</v>
          </cell>
          <cell r="AF121">
            <v>0</v>
          </cell>
          <cell r="AG121">
            <v>0</v>
          </cell>
          <cell r="AH121">
            <v>11479000</v>
          </cell>
          <cell r="AI121">
            <v>11479000</v>
          </cell>
        </row>
        <row r="122">
          <cell r="A122">
            <v>40025123</v>
          </cell>
          <cell r="B122">
            <v>31</v>
          </cell>
          <cell r="C122" t="str">
            <v>02</v>
          </cell>
          <cell r="D122" t="str">
            <v>MEJORAMIENTO ÁREAS VERDES SECTOR 3 PONIENTE CENTRO A, PUNTA ARENAS</v>
          </cell>
          <cell r="F122">
            <v>0</v>
          </cell>
          <cell r="G122">
            <v>91650000</v>
          </cell>
          <cell r="H122">
            <v>2250000</v>
          </cell>
          <cell r="I122">
            <v>81500000</v>
          </cell>
          <cell r="J122">
            <v>64206450</v>
          </cell>
          <cell r="K122">
            <v>65500000</v>
          </cell>
          <cell r="L122">
            <v>89042230</v>
          </cell>
          <cell r="M122">
            <v>121500000</v>
          </cell>
          <cell r="N122">
            <v>0</v>
          </cell>
          <cell r="O122">
            <v>98094030</v>
          </cell>
          <cell r="P122">
            <v>0</v>
          </cell>
          <cell r="Q122">
            <v>351550480</v>
          </cell>
          <cell r="R122">
            <v>66456450</v>
          </cell>
          <cell r="T122">
            <v>0</v>
          </cell>
          <cell r="V122">
            <v>0</v>
          </cell>
          <cell r="X122">
            <v>0</v>
          </cell>
          <cell r="Z122">
            <v>0</v>
          </cell>
          <cell r="AB122">
            <v>0</v>
          </cell>
          <cell r="AD122">
            <v>0</v>
          </cell>
          <cell r="AE122">
            <v>351550480</v>
          </cell>
          <cell r="AF122">
            <v>66456450</v>
          </cell>
          <cell r="AG122">
            <v>285094030</v>
          </cell>
          <cell r="AH122">
            <v>238748550</v>
          </cell>
          <cell r="AI122">
            <v>305205000</v>
          </cell>
        </row>
        <row r="123">
          <cell r="A123">
            <v>40026030</v>
          </cell>
          <cell r="B123">
            <v>31</v>
          </cell>
          <cell r="C123" t="str">
            <v>02</v>
          </cell>
          <cell r="D123" t="str">
            <v>MEJORAMIENTO PLAZOLETA Y ESCALERA SECTOR RIO DE LA MANO, PUNTA ARENAS</v>
          </cell>
          <cell r="F123">
            <v>0</v>
          </cell>
          <cell r="G123">
            <v>168105168</v>
          </cell>
          <cell r="H123">
            <v>45752892</v>
          </cell>
          <cell r="I123">
            <v>132103807</v>
          </cell>
          <cell r="J123">
            <v>52461869</v>
          </cell>
          <cell r="K123">
            <v>127904351</v>
          </cell>
          <cell r="L123">
            <v>140563995</v>
          </cell>
          <cell r="N123">
            <v>0</v>
          </cell>
          <cell r="P123">
            <v>0</v>
          </cell>
          <cell r="Q123">
            <v>226119112</v>
          </cell>
          <cell r="R123">
            <v>98214761</v>
          </cell>
          <cell r="T123">
            <v>0</v>
          </cell>
          <cell r="V123">
            <v>0</v>
          </cell>
          <cell r="X123">
            <v>0</v>
          </cell>
          <cell r="Z123">
            <v>0</v>
          </cell>
          <cell r="AB123">
            <v>0</v>
          </cell>
          <cell r="AD123">
            <v>0</v>
          </cell>
          <cell r="AE123">
            <v>226119112</v>
          </cell>
          <cell r="AF123">
            <v>98214761</v>
          </cell>
          <cell r="AG123">
            <v>127904351</v>
          </cell>
          <cell r="AH123">
            <v>223285239</v>
          </cell>
          <cell r="AI123">
            <v>321500000</v>
          </cell>
        </row>
        <row r="124">
          <cell r="A124">
            <v>40026031</v>
          </cell>
          <cell r="B124">
            <v>31</v>
          </cell>
          <cell r="C124" t="str">
            <v>02</v>
          </cell>
          <cell r="D124" t="str">
            <v>CONSTRUCCIÓN SEDE SOCIAL J.V. LOS SUEÑOS DEL ANDINO, PUNTA ARENAS</v>
          </cell>
          <cell r="F124">
            <v>0</v>
          </cell>
          <cell r="G124">
            <v>76102880</v>
          </cell>
          <cell r="H124">
            <v>32222510</v>
          </cell>
          <cell r="I124">
            <v>152205760</v>
          </cell>
          <cell r="J124">
            <v>59563510</v>
          </cell>
          <cell r="K124">
            <v>76102880</v>
          </cell>
          <cell r="L124">
            <v>50704710</v>
          </cell>
          <cell r="N124">
            <v>0</v>
          </cell>
          <cell r="P124">
            <v>0</v>
          </cell>
          <cell r="Q124">
            <v>167888900</v>
          </cell>
          <cell r="R124">
            <v>91786020</v>
          </cell>
          <cell r="T124">
            <v>0</v>
          </cell>
          <cell r="V124">
            <v>0</v>
          </cell>
          <cell r="X124">
            <v>0</v>
          </cell>
          <cell r="Z124">
            <v>0</v>
          </cell>
          <cell r="AB124">
            <v>0</v>
          </cell>
          <cell r="AD124">
            <v>0</v>
          </cell>
          <cell r="AE124">
            <v>167888900</v>
          </cell>
          <cell r="AF124">
            <v>91786020</v>
          </cell>
          <cell r="AG124">
            <v>76102880</v>
          </cell>
          <cell r="AH124">
            <v>100153980</v>
          </cell>
          <cell r="AI124">
            <v>191940000</v>
          </cell>
        </row>
        <row r="125">
          <cell r="A125">
            <v>40026409</v>
          </cell>
          <cell r="B125">
            <v>31</v>
          </cell>
          <cell r="C125" t="str">
            <v>02</v>
          </cell>
          <cell r="D125" t="str">
            <v>MEJORAMIENTO BARRIO NATALES ANTIGUO-POBLACION ESTADIO,COMUNA NATALES</v>
          </cell>
          <cell r="F125">
            <v>0</v>
          </cell>
          <cell r="H125">
            <v>0</v>
          </cell>
          <cell r="J125">
            <v>0</v>
          </cell>
          <cell r="L125">
            <v>0</v>
          </cell>
          <cell r="N125">
            <v>0</v>
          </cell>
          <cell r="P125">
            <v>0</v>
          </cell>
          <cell r="Q125">
            <v>0</v>
          </cell>
          <cell r="R125">
            <v>0</v>
          </cell>
          <cell r="T125">
            <v>0</v>
          </cell>
          <cell r="V125">
            <v>0</v>
          </cell>
          <cell r="X125">
            <v>0</v>
          </cell>
          <cell r="Z125">
            <v>0</v>
          </cell>
          <cell r="AB125">
            <v>0</v>
          </cell>
          <cell r="AD125">
            <v>0</v>
          </cell>
          <cell r="AE125">
            <v>0</v>
          </cell>
          <cell r="AF125">
            <v>0</v>
          </cell>
          <cell r="AG125">
            <v>0</v>
          </cell>
          <cell r="AH125">
            <v>0</v>
          </cell>
          <cell r="AI125">
            <v>0</v>
          </cell>
        </row>
        <row r="126">
          <cell r="A126">
            <v>40026646</v>
          </cell>
          <cell r="B126">
            <v>31</v>
          </cell>
          <cell r="C126" t="str">
            <v>02</v>
          </cell>
          <cell r="D126" t="str">
            <v>MEJORAMIENTO CALLE EUSEBIO LILLO SUR, COMUNA PUNTA ARENAS(DISEÑO)</v>
          </cell>
          <cell r="F126">
            <v>0</v>
          </cell>
          <cell r="H126">
            <v>0</v>
          </cell>
          <cell r="J126">
            <v>0</v>
          </cell>
          <cell r="L126">
            <v>0</v>
          </cell>
          <cell r="N126">
            <v>0</v>
          </cell>
          <cell r="P126">
            <v>0</v>
          </cell>
          <cell r="Q126">
            <v>0</v>
          </cell>
          <cell r="R126">
            <v>0</v>
          </cell>
          <cell r="T126">
            <v>0</v>
          </cell>
          <cell r="V126">
            <v>0</v>
          </cell>
          <cell r="X126">
            <v>0</v>
          </cell>
          <cell r="Z126">
            <v>0</v>
          </cell>
          <cell r="AA126">
            <v>44630000</v>
          </cell>
          <cell r="AB126">
            <v>0</v>
          </cell>
          <cell r="AD126">
            <v>0</v>
          </cell>
          <cell r="AE126">
            <v>44630000</v>
          </cell>
          <cell r="AF126">
            <v>0</v>
          </cell>
          <cell r="AG126">
            <v>44630000</v>
          </cell>
          <cell r="AH126">
            <v>44630000</v>
          </cell>
          <cell r="AI126">
            <v>44630000</v>
          </cell>
        </row>
        <row r="127">
          <cell r="A127">
            <v>40026854</v>
          </cell>
          <cell r="B127">
            <v>31</v>
          </cell>
          <cell r="C127" t="str">
            <v>02</v>
          </cell>
          <cell r="D127" t="str">
            <v>MEJORAMIENTO CALLE CARLOS CONDELL PONIENTE, COMUNA PUNTA ARENAS.(DISEÑO)</v>
          </cell>
          <cell r="F127">
            <v>0</v>
          </cell>
          <cell r="G127">
            <v>43120000</v>
          </cell>
          <cell r="H127">
            <v>0</v>
          </cell>
          <cell r="I127">
            <v>10780000</v>
          </cell>
          <cell r="J127">
            <v>0</v>
          </cell>
          <cell r="L127">
            <v>0</v>
          </cell>
          <cell r="M127">
            <v>10780000</v>
          </cell>
          <cell r="N127">
            <v>0</v>
          </cell>
          <cell r="P127">
            <v>0</v>
          </cell>
          <cell r="Q127">
            <v>10780000</v>
          </cell>
          <cell r="R127">
            <v>0</v>
          </cell>
          <cell r="T127">
            <v>0</v>
          </cell>
          <cell r="V127">
            <v>0</v>
          </cell>
          <cell r="X127">
            <v>0</v>
          </cell>
          <cell r="Z127">
            <v>0</v>
          </cell>
          <cell r="AA127">
            <v>53900000</v>
          </cell>
          <cell r="AB127">
            <v>0</v>
          </cell>
          <cell r="AD127">
            <v>0</v>
          </cell>
          <cell r="AE127">
            <v>64680000</v>
          </cell>
          <cell r="AF127">
            <v>0</v>
          </cell>
          <cell r="AG127">
            <v>64680000</v>
          </cell>
          <cell r="AH127">
            <v>53900000</v>
          </cell>
          <cell r="AI127">
            <v>53900000</v>
          </cell>
        </row>
        <row r="128">
          <cell r="A128">
            <v>40027616</v>
          </cell>
          <cell r="B128">
            <v>31</v>
          </cell>
          <cell r="C128" t="str">
            <v>01</v>
          </cell>
          <cell r="D128" t="str">
            <v>DIAGNOSTICO PMDT COMUNA TORRES DEL PAINE</v>
          </cell>
          <cell r="F128">
            <v>0</v>
          </cell>
          <cell r="H128">
            <v>0</v>
          </cell>
          <cell r="J128">
            <v>0</v>
          </cell>
          <cell r="L128">
            <v>0</v>
          </cell>
          <cell r="N128">
            <v>0</v>
          </cell>
          <cell r="P128">
            <v>0</v>
          </cell>
          <cell r="Q128">
            <v>0</v>
          </cell>
          <cell r="R128">
            <v>0</v>
          </cell>
          <cell r="T128">
            <v>0</v>
          </cell>
          <cell r="V128">
            <v>0</v>
          </cell>
          <cell r="X128">
            <v>0</v>
          </cell>
          <cell r="Z128">
            <v>0</v>
          </cell>
          <cell r="AB128">
            <v>0</v>
          </cell>
          <cell r="AD128">
            <v>0</v>
          </cell>
          <cell r="AE128">
            <v>0</v>
          </cell>
          <cell r="AF128">
            <v>0</v>
          </cell>
          <cell r="AG128">
            <v>0</v>
          </cell>
          <cell r="AH128">
            <v>0</v>
          </cell>
          <cell r="AI128">
            <v>0</v>
          </cell>
        </row>
        <row r="129">
          <cell r="A129">
            <v>40027618</v>
          </cell>
          <cell r="B129">
            <v>31</v>
          </cell>
          <cell r="C129" t="str">
            <v>01</v>
          </cell>
          <cell r="D129" t="str">
            <v>DIAGNOSTICO PMDT COMUNA TIMAUKEL</v>
          </cell>
          <cell r="F129">
            <v>0</v>
          </cell>
          <cell r="H129">
            <v>0</v>
          </cell>
          <cell r="J129">
            <v>0</v>
          </cell>
          <cell r="L129">
            <v>0</v>
          </cell>
          <cell r="N129">
            <v>0</v>
          </cell>
          <cell r="P129">
            <v>0</v>
          </cell>
          <cell r="Q129">
            <v>0</v>
          </cell>
          <cell r="R129">
            <v>0</v>
          </cell>
          <cell r="T129">
            <v>0</v>
          </cell>
          <cell r="V129">
            <v>0</v>
          </cell>
          <cell r="X129">
            <v>0</v>
          </cell>
          <cell r="Z129">
            <v>0</v>
          </cell>
          <cell r="AB129">
            <v>0</v>
          </cell>
          <cell r="AD129">
            <v>0</v>
          </cell>
          <cell r="AE129">
            <v>0</v>
          </cell>
          <cell r="AF129">
            <v>0</v>
          </cell>
          <cell r="AG129">
            <v>0</v>
          </cell>
          <cell r="AH129">
            <v>0</v>
          </cell>
          <cell r="AI129">
            <v>0</v>
          </cell>
        </row>
        <row r="130">
          <cell r="A130">
            <v>40027867</v>
          </cell>
          <cell r="B130">
            <v>31</v>
          </cell>
          <cell r="C130" t="str">
            <v>02</v>
          </cell>
          <cell r="D130" t="str">
            <v>MEJORAMIENTO CALLE CAPITÁN JUAN GUILLERMOS, COMUNA PUNTA ARENAS.(DISEÑO)</v>
          </cell>
          <cell r="F130">
            <v>0</v>
          </cell>
          <cell r="G130">
            <v>49480000</v>
          </cell>
          <cell r="H130">
            <v>0</v>
          </cell>
          <cell r="I130">
            <v>12370000</v>
          </cell>
          <cell r="J130">
            <v>0</v>
          </cell>
          <cell r="L130">
            <v>0</v>
          </cell>
          <cell r="M130">
            <v>12370000</v>
          </cell>
          <cell r="N130">
            <v>0</v>
          </cell>
          <cell r="P130">
            <v>0</v>
          </cell>
          <cell r="Q130">
            <v>12370000</v>
          </cell>
          <cell r="R130">
            <v>0</v>
          </cell>
          <cell r="T130">
            <v>0</v>
          </cell>
          <cell r="V130">
            <v>0</v>
          </cell>
          <cell r="X130">
            <v>0</v>
          </cell>
          <cell r="Z130">
            <v>0</v>
          </cell>
          <cell r="AA130">
            <v>61850000</v>
          </cell>
          <cell r="AB130">
            <v>0</v>
          </cell>
          <cell r="AD130">
            <v>0</v>
          </cell>
          <cell r="AE130">
            <v>74220000</v>
          </cell>
          <cell r="AF130">
            <v>0</v>
          </cell>
          <cell r="AG130">
            <v>74220000</v>
          </cell>
          <cell r="AH130">
            <v>61850000</v>
          </cell>
          <cell r="AI130">
            <v>61850000</v>
          </cell>
        </row>
        <row r="131">
          <cell r="A131">
            <v>40027872</v>
          </cell>
          <cell r="B131">
            <v>31</v>
          </cell>
          <cell r="C131" t="str">
            <v>02</v>
          </cell>
          <cell r="D131" t="str">
            <v>MEJORAMIENTO CALLE CORONEL JOSÉ DE LOA SANTOS MARDONES, COMUNA PUNTA ARENAS(DISEÑO)</v>
          </cell>
          <cell r="F131">
            <v>0</v>
          </cell>
          <cell r="G131">
            <v>47304800</v>
          </cell>
          <cell r="H131">
            <v>0</v>
          </cell>
          <cell r="I131">
            <v>11916200</v>
          </cell>
          <cell r="J131">
            <v>0</v>
          </cell>
          <cell r="L131">
            <v>0</v>
          </cell>
          <cell r="N131">
            <v>0</v>
          </cell>
          <cell r="P131">
            <v>0</v>
          </cell>
          <cell r="Q131">
            <v>0</v>
          </cell>
          <cell r="R131">
            <v>0</v>
          </cell>
          <cell r="T131">
            <v>0</v>
          </cell>
          <cell r="V131">
            <v>0</v>
          </cell>
          <cell r="X131">
            <v>0</v>
          </cell>
          <cell r="Z131">
            <v>0</v>
          </cell>
          <cell r="AA131">
            <v>59131000</v>
          </cell>
          <cell r="AB131">
            <v>0</v>
          </cell>
          <cell r="AD131">
            <v>0</v>
          </cell>
          <cell r="AE131">
            <v>59131000</v>
          </cell>
          <cell r="AF131">
            <v>0</v>
          </cell>
          <cell r="AG131">
            <v>59131000</v>
          </cell>
          <cell r="AH131">
            <v>59221000</v>
          </cell>
          <cell r="AI131">
            <v>59221000</v>
          </cell>
        </row>
        <row r="132">
          <cell r="A132">
            <v>40029163</v>
          </cell>
          <cell r="B132">
            <v>31</v>
          </cell>
          <cell r="C132" t="str">
            <v>02</v>
          </cell>
          <cell r="D132" t="str">
            <v>REPOSICION  1RA COMISARIA CARABINEROS, PUNTA ARENAS</v>
          </cell>
          <cell r="F132">
            <v>0</v>
          </cell>
          <cell r="G132">
            <v>21300000</v>
          </cell>
          <cell r="H132">
            <v>0</v>
          </cell>
          <cell r="J132">
            <v>0</v>
          </cell>
          <cell r="L132">
            <v>0</v>
          </cell>
          <cell r="M132">
            <v>712600912</v>
          </cell>
          <cell r="N132">
            <v>0</v>
          </cell>
          <cell r="P132">
            <v>0</v>
          </cell>
          <cell r="Q132">
            <v>712600912</v>
          </cell>
          <cell r="R132">
            <v>0</v>
          </cell>
          <cell r="T132">
            <v>0</v>
          </cell>
          <cell r="U132">
            <v>1425201825</v>
          </cell>
          <cell r="V132">
            <v>0</v>
          </cell>
          <cell r="X132">
            <v>0</v>
          </cell>
          <cell r="Z132">
            <v>0</v>
          </cell>
          <cell r="AA132">
            <v>2137802737</v>
          </cell>
          <cell r="AB132">
            <v>0</v>
          </cell>
          <cell r="AD132">
            <v>0</v>
          </cell>
          <cell r="AE132">
            <v>4275605474</v>
          </cell>
          <cell r="AF132">
            <v>0</v>
          </cell>
          <cell r="AG132">
            <v>4275605474</v>
          </cell>
          <cell r="AH132">
            <v>181001000</v>
          </cell>
          <cell r="AI132">
            <v>181001000</v>
          </cell>
        </row>
        <row r="133">
          <cell r="A133">
            <v>40032187</v>
          </cell>
          <cell r="B133">
            <v>31</v>
          </cell>
          <cell r="C133" t="str">
            <v>02</v>
          </cell>
          <cell r="D133" t="str">
            <v>HABILITACION Y MEJ. DE SIST. RECOLECCIÓN Y TRATAMIENTO DE AA. SS. C. SOMBRERO (DISEÑO)</v>
          </cell>
          <cell r="F133">
            <v>0</v>
          </cell>
          <cell r="H133">
            <v>0</v>
          </cell>
          <cell r="J133">
            <v>0</v>
          </cell>
          <cell r="L133">
            <v>0</v>
          </cell>
          <cell r="N133">
            <v>0</v>
          </cell>
          <cell r="P133">
            <v>0</v>
          </cell>
          <cell r="Q133">
            <v>0</v>
          </cell>
          <cell r="R133">
            <v>0</v>
          </cell>
          <cell r="T133">
            <v>0</v>
          </cell>
          <cell r="V133">
            <v>0</v>
          </cell>
          <cell r="X133">
            <v>0</v>
          </cell>
          <cell r="Z133">
            <v>0</v>
          </cell>
          <cell r="AB133">
            <v>0</v>
          </cell>
          <cell r="AD133">
            <v>0</v>
          </cell>
          <cell r="AE133">
            <v>0</v>
          </cell>
          <cell r="AF133">
            <v>0</v>
          </cell>
          <cell r="AG133">
            <v>0</v>
          </cell>
          <cell r="AH133">
            <v>3053000</v>
          </cell>
          <cell r="AI133">
            <v>3053000</v>
          </cell>
        </row>
        <row r="134">
          <cell r="A134">
            <v>40036441</v>
          </cell>
          <cell r="B134">
            <v>31</v>
          </cell>
          <cell r="C134" t="str">
            <v>02</v>
          </cell>
          <cell r="D134" t="str">
            <v>REPOSICIÓN Y AMPLIACIÓN PASARELAS SECTOR ALTO, PUERTO EDÉN, NATALES</v>
          </cell>
          <cell r="F134">
            <v>0</v>
          </cell>
          <cell r="G134">
            <v>15337216</v>
          </cell>
          <cell r="H134">
            <v>17159932</v>
          </cell>
          <cell r="I134">
            <v>126394108.59999999</v>
          </cell>
          <cell r="J134">
            <v>8507250</v>
          </cell>
          <cell r="K134">
            <v>126394108.59999999</v>
          </cell>
          <cell r="L134">
            <v>7758966</v>
          </cell>
          <cell r="M134">
            <v>126394108.59999999</v>
          </cell>
          <cell r="N134">
            <v>0</v>
          </cell>
          <cell r="O134">
            <v>118635142.59999999</v>
          </cell>
          <cell r="P134">
            <v>0</v>
          </cell>
          <cell r="Q134">
            <v>397090541.79999995</v>
          </cell>
          <cell r="R134">
            <v>25667182</v>
          </cell>
          <cell r="T134">
            <v>0</v>
          </cell>
          <cell r="V134">
            <v>0</v>
          </cell>
          <cell r="X134">
            <v>0</v>
          </cell>
          <cell r="Z134">
            <v>0</v>
          </cell>
          <cell r="AB134">
            <v>0</v>
          </cell>
          <cell r="AD134">
            <v>0</v>
          </cell>
          <cell r="AE134">
            <v>397090541.79999995</v>
          </cell>
          <cell r="AF134">
            <v>25667182</v>
          </cell>
          <cell r="AG134">
            <v>371423359.79999995</v>
          </cell>
          <cell r="AH134">
            <v>645432818</v>
          </cell>
          <cell r="AI134">
            <v>671100000</v>
          </cell>
        </row>
        <row r="135">
          <cell r="A135">
            <v>40037061</v>
          </cell>
          <cell r="B135">
            <v>31</v>
          </cell>
          <cell r="C135" t="str">
            <v>01</v>
          </cell>
          <cell r="D135" t="str">
            <v>ANÁLISIS ZONA DE INTERÉS PUBLICO SECTOR SUR PUNTA ARENAS</v>
          </cell>
          <cell r="F135">
            <v>0</v>
          </cell>
          <cell r="H135">
            <v>0</v>
          </cell>
          <cell r="I135">
            <v>32000000</v>
          </cell>
          <cell r="J135">
            <v>0</v>
          </cell>
          <cell r="K135">
            <v>30980000</v>
          </cell>
          <cell r="L135">
            <v>30980000</v>
          </cell>
          <cell r="N135">
            <v>0</v>
          </cell>
          <cell r="O135">
            <v>32000000</v>
          </cell>
          <cell r="P135">
            <v>0</v>
          </cell>
          <cell r="Q135">
            <v>62980000</v>
          </cell>
          <cell r="R135">
            <v>0</v>
          </cell>
          <cell r="T135">
            <v>0</v>
          </cell>
          <cell r="V135">
            <v>0</v>
          </cell>
          <cell r="X135">
            <v>0</v>
          </cell>
          <cell r="Z135">
            <v>0</v>
          </cell>
          <cell r="AB135">
            <v>0</v>
          </cell>
          <cell r="AD135">
            <v>0</v>
          </cell>
          <cell r="AE135">
            <v>62980000</v>
          </cell>
          <cell r="AF135">
            <v>0</v>
          </cell>
          <cell r="AG135">
            <v>62980000</v>
          </cell>
          <cell r="AH135">
            <v>33253000</v>
          </cell>
          <cell r="AI135">
            <v>33253000</v>
          </cell>
        </row>
        <row r="136">
          <cell r="A136">
            <v>40037190</v>
          </cell>
          <cell r="B136">
            <v>31</v>
          </cell>
          <cell r="C136" t="str">
            <v>02</v>
          </cell>
          <cell r="D136" t="str">
            <v>CONSTRUCCION RED DE GAS NATURAL SECTOR ANDINO, PUNTA ARENAS</v>
          </cell>
          <cell r="F136">
            <v>0</v>
          </cell>
          <cell r="H136">
            <v>1302523</v>
          </cell>
          <cell r="I136">
            <v>940863523</v>
          </cell>
          <cell r="J136">
            <v>10625500</v>
          </cell>
          <cell r="K136">
            <v>4035000</v>
          </cell>
          <cell r="L136">
            <v>4035000</v>
          </cell>
          <cell r="M136">
            <v>940863523</v>
          </cell>
          <cell r="N136">
            <v>0</v>
          </cell>
          <cell r="O136">
            <v>4035000</v>
          </cell>
          <cell r="P136">
            <v>0</v>
          </cell>
          <cell r="Q136">
            <v>960861546</v>
          </cell>
          <cell r="R136">
            <v>11928023</v>
          </cell>
          <cell r="T136">
            <v>0</v>
          </cell>
          <cell r="V136">
            <v>0</v>
          </cell>
          <cell r="X136">
            <v>0</v>
          </cell>
          <cell r="Z136">
            <v>0</v>
          </cell>
          <cell r="AB136">
            <v>0</v>
          </cell>
          <cell r="AD136">
            <v>0</v>
          </cell>
          <cell r="AE136">
            <v>960861546</v>
          </cell>
          <cell r="AF136">
            <v>11928023</v>
          </cell>
          <cell r="AG136">
            <v>948933523</v>
          </cell>
          <cell r="AH136">
            <v>931894977</v>
          </cell>
          <cell r="AI136">
            <v>943823000</v>
          </cell>
        </row>
        <row r="137">
          <cell r="A137">
            <v>40037397</v>
          </cell>
          <cell r="B137">
            <v>31</v>
          </cell>
          <cell r="C137" t="str">
            <v>02</v>
          </cell>
          <cell r="D137" t="str">
            <v>REPOSICIÓN Y CONSTRUCCIÓN DIVERSAS VEREDAS UNIDADES VECINALES NRO 23, 30 Y 31, PUNTA ARENAS</v>
          </cell>
          <cell r="F137">
            <v>0</v>
          </cell>
          <cell r="G137">
            <v>116261008</v>
          </cell>
          <cell r="H137">
            <v>155327650</v>
          </cell>
          <cell r="I137">
            <v>178000000</v>
          </cell>
          <cell r="J137">
            <v>197671652</v>
          </cell>
          <cell r="K137">
            <v>116261008</v>
          </cell>
          <cell r="L137">
            <v>151288675</v>
          </cell>
          <cell r="N137">
            <v>0</v>
          </cell>
          <cell r="P137">
            <v>0</v>
          </cell>
          <cell r="Q137">
            <v>469260310</v>
          </cell>
          <cell r="R137">
            <v>352999302</v>
          </cell>
          <cell r="T137">
            <v>0</v>
          </cell>
          <cell r="V137">
            <v>0</v>
          </cell>
          <cell r="X137">
            <v>0</v>
          </cell>
          <cell r="Z137">
            <v>0</v>
          </cell>
          <cell r="AB137">
            <v>0</v>
          </cell>
          <cell r="AD137">
            <v>0</v>
          </cell>
          <cell r="AE137">
            <v>469260310</v>
          </cell>
          <cell r="AF137">
            <v>352999302</v>
          </cell>
          <cell r="AG137">
            <v>116261008</v>
          </cell>
          <cell r="AH137">
            <v>165000698</v>
          </cell>
          <cell r="AI137">
            <v>518000000</v>
          </cell>
        </row>
        <row r="138">
          <cell r="A138">
            <v>40038974</v>
          </cell>
          <cell r="B138">
            <v>31</v>
          </cell>
          <cell r="C138" t="str">
            <v>01</v>
          </cell>
          <cell r="D138" t="str">
            <v>DIAGNOSTICO UNIDAD FAENADORA MOVIL, XII REGION</v>
          </cell>
          <cell r="F138">
            <v>0</v>
          </cell>
          <cell r="H138">
            <v>0</v>
          </cell>
          <cell r="J138">
            <v>0</v>
          </cell>
          <cell r="L138">
            <v>0</v>
          </cell>
          <cell r="N138">
            <v>0</v>
          </cell>
          <cell r="P138">
            <v>0</v>
          </cell>
          <cell r="Q138">
            <v>0</v>
          </cell>
          <cell r="R138">
            <v>0</v>
          </cell>
          <cell r="T138">
            <v>0</v>
          </cell>
          <cell r="V138">
            <v>0</v>
          </cell>
          <cell r="X138">
            <v>0</v>
          </cell>
          <cell r="Z138">
            <v>0</v>
          </cell>
          <cell r="AB138">
            <v>0</v>
          </cell>
          <cell r="AD138">
            <v>0</v>
          </cell>
          <cell r="AE138">
            <v>0</v>
          </cell>
          <cell r="AF138">
            <v>0</v>
          </cell>
          <cell r="AG138">
            <v>0</v>
          </cell>
          <cell r="AH138">
            <v>0</v>
          </cell>
          <cell r="AI138">
            <v>0</v>
          </cell>
        </row>
        <row r="139">
          <cell r="A139">
            <v>40039424</v>
          </cell>
          <cell r="B139">
            <v>31</v>
          </cell>
          <cell r="C139" t="str">
            <v>02</v>
          </cell>
          <cell r="D139" t="str">
            <v>MEJORAMIENTO AV. BULNES, SECTOR MONUMENTO AL OVEJERO, PUNTA ARENAS</v>
          </cell>
          <cell r="F139">
            <v>0</v>
          </cell>
          <cell r="G139">
            <v>109799339</v>
          </cell>
          <cell r="H139">
            <v>116869405</v>
          </cell>
          <cell r="I139">
            <v>45866550</v>
          </cell>
          <cell r="J139">
            <v>35896883</v>
          </cell>
          <cell r="K139">
            <v>35348143</v>
          </cell>
          <cell r="L139">
            <v>74370554</v>
          </cell>
          <cell r="N139">
            <v>0</v>
          </cell>
          <cell r="P139">
            <v>0</v>
          </cell>
          <cell r="Q139">
            <v>188114431</v>
          </cell>
          <cell r="R139">
            <v>152766288</v>
          </cell>
          <cell r="T139">
            <v>0</v>
          </cell>
          <cell r="V139">
            <v>0</v>
          </cell>
          <cell r="X139">
            <v>0</v>
          </cell>
          <cell r="Z139">
            <v>0</v>
          </cell>
          <cell r="AB139">
            <v>0</v>
          </cell>
          <cell r="AD139">
            <v>0</v>
          </cell>
          <cell r="AE139">
            <v>188114431</v>
          </cell>
          <cell r="AF139">
            <v>152766288</v>
          </cell>
          <cell r="AG139">
            <v>35348143</v>
          </cell>
          <cell r="AH139">
            <v>114899712</v>
          </cell>
          <cell r="AI139">
            <v>267666000</v>
          </cell>
        </row>
        <row r="140">
          <cell r="A140">
            <v>40039560</v>
          </cell>
          <cell r="B140">
            <v>31</v>
          </cell>
          <cell r="C140" t="str">
            <v>02</v>
          </cell>
          <cell r="D140" t="str">
            <v>REPOSICIÓN SALA MÁQUINAS Y SISTEMA ALMACENAMIENTO COMBUSTIBLES, PUERTO EDÉN</v>
          </cell>
          <cell r="F140">
            <v>0</v>
          </cell>
          <cell r="H140">
            <v>0</v>
          </cell>
          <cell r="I140">
            <v>100000000</v>
          </cell>
          <cell r="J140">
            <v>0</v>
          </cell>
          <cell r="L140">
            <v>0</v>
          </cell>
          <cell r="N140">
            <v>0</v>
          </cell>
          <cell r="P140">
            <v>0</v>
          </cell>
          <cell r="Q140">
            <v>0</v>
          </cell>
          <cell r="R140">
            <v>0</v>
          </cell>
          <cell r="T140">
            <v>0</v>
          </cell>
          <cell r="V140">
            <v>0</v>
          </cell>
          <cell r="X140">
            <v>0</v>
          </cell>
          <cell r="Z140">
            <v>0</v>
          </cell>
          <cell r="AB140">
            <v>0</v>
          </cell>
          <cell r="AD140">
            <v>0</v>
          </cell>
          <cell r="AE140">
            <v>0</v>
          </cell>
          <cell r="AF140">
            <v>0</v>
          </cell>
          <cell r="AG140">
            <v>0</v>
          </cell>
          <cell r="AH140">
            <v>5353000</v>
          </cell>
          <cell r="AI140">
            <v>5353000</v>
          </cell>
        </row>
        <row r="141">
          <cell r="A141">
            <v>40039564</v>
          </cell>
          <cell r="B141">
            <v>31</v>
          </cell>
          <cell r="C141" t="str">
            <v>02</v>
          </cell>
          <cell r="D141" t="str">
            <v>REPOSICIÓN SEDE SOCIAL CLUB DEPORTIVO EL PINGÜINO, PUNTA ARENAS(DISEÑO)</v>
          </cell>
          <cell r="F141">
            <v>0</v>
          </cell>
          <cell r="H141">
            <v>0</v>
          </cell>
          <cell r="J141">
            <v>0</v>
          </cell>
          <cell r="L141">
            <v>0</v>
          </cell>
          <cell r="N141">
            <v>0</v>
          </cell>
          <cell r="P141">
            <v>0</v>
          </cell>
          <cell r="Q141">
            <v>0</v>
          </cell>
          <cell r="R141">
            <v>0</v>
          </cell>
          <cell r="T141">
            <v>0</v>
          </cell>
          <cell r="V141">
            <v>0</v>
          </cell>
          <cell r="X141">
            <v>0</v>
          </cell>
          <cell r="Z141">
            <v>0</v>
          </cell>
          <cell r="AB141">
            <v>0</v>
          </cell>
          <cell r="AD141">
            <v>0</v>
          </cell>
          <cell r="AE141">
            <v>0</v>
          </cell>
          <cell r="AF141">
            <v>0</v>
          </cell>
          <cell r="AG141">
            <v>0</v>
          </cell>
          <cell r="AH141">
            <v>4000</v>
          </cell>
          <cell r="AI141">
            <v>4000</v>
          </cell>
        </row>
        <row r="142">
          <cell r="A142">
            <v>40041577</v>
          </cell>
          <cell r="B142">
            <v>31</v>
          </cell>
          <cell r="C142" t="str">
            <v>01</v>
          </cell>
          <cell r="D142" t="str">
            <v>ACTUALIZACIÓN PLAN REGULADOR DE PUNTA ARENAS</v>
          </cell>
          <cell r="F142">
            <v>0</v>
          </cell>
          <cell r="G142">
            <v>36990000</v>
          </cell>
          <cell r="H142">
            <v>36990000</v>
          </cell>
          <cell r="J142">
            <v>0</v>
          </cell>
          <cell r="L142">
            <v>55485000</v>
          </cell>
          <cell r="N142">
            <v>0</v>
          </cell>
          <cell r="P142">
            <v>0</v>
          </cell>
          <cell r="Q142">
            <v>36990000</v>
          </cell>
          <cell r="R142">
            <v>36990000</v>
          </cell>
          <cell r="T142">
            <v>0</v>
          </cell>
          <cell r="V142">
            <v>0</v>
          </cell>
          <cell r="X142">
            <v>0</v>
          </cell>
          <cell r="Z142">
            <v>0</v>
          </cell>
          <cell r="AB142">
            <v>0</v>
          </cell>
          <cell r="AD142">
            <v>0</v>
          </cell>
          <cell r="AE142">
            <v>36990000</v>
          </cell>
          <cell r="AF142">
            <v>36990000</v>
          </cell>
          <cell r="AG142">
            <v>0</v>
          </cell>
          <cell r="AH142">
            <v>191660000</v>
          </cell>
          <cell r="AI142">
            <v>228650000</v>
          </cell>
        </row>
        <row r="143">
          <cell r="A143">
            <v>40039579</v>
          </cell>
          <cell r="B143">
            <v>31</v>
          </cell>
          <cell r="C143" t="str">
            <v>02</v>
          </cell>
          <cell r="D143" t="str">
            <v>CONSTRUCCIÓN PLAZAS DE JUEGOS INFANTILES, PUERTO EDÉN</v>
          </cell>
          <cell r="F143">
            <v>0</v>
          </cell>
          <cell r="G143">
            <v>61023061</v>
          </cell>
          <cell r="H143">
            <v>47907318</v>
          </cell>
          <cell r="J143">
            <v>2737333</v>
          </cell>
          <cell r="L143">
            <v>13710917</v>
          </cell>
          <cell r="N143">
            <v>0</v>
          </cell>
          <cell r="P143">
            <v>0</v>
          </cell>
          <cell r="Q143">
            <v>50644651</v>
          </cell>
          <cell r="R143">
            <v>50644651</v>
          </cell>
          <cell r="T143">
            <v>0</v>
          </cell>
          <cell r="V143">
            <v>0</v>
          </cell>
          <cell r="X143">
            <v>0</v>
          </cell>
          <cell r="Z143">
            <v>0</v>
          </cell>
          <cell r="AB143">
            <v>0</v>
          </cell>
          <cell r="AD143">
            <v>0</v>
          </cell>
          <cell r="AE143">
            <v>50644651</v>
          </cell>
          <cell r="AF143">
            <v>50644651</v>
          </cell>
          <cell r="AG143">
            <v>0</v>
          </cell>
          <cell r="AH143">
            <v>21955349</v>
          </cell>
          <cell r="AI143">
            <v>72600000</v>
          </cell>
        </row>
        <row r="144">
          <cell r="A144">
            <v>40042154</v>
          </cell>
          <cell r="B144">
            <v>31</v>
          </cell>
          <cell r="C144" t="str">
            <v>02</v>
          </cell>
          <cell r="D144" t="str">
            <v>MEJORAMIENTO BARRIO JUAN  PABLO II, COMUNA DE PUNTA ARENAS</v>
          </cell>
          <cell r="F144">
            <v>0</v>
          </cell>
          <cell r="H144">
            <v>0</v>
          </cell>
          <cell r="J144">
            <v>0</v>
          </cell>
          <cell r="L144">
            <v>0</v>
          </cell>
          <cell r="N144">
            <v>0</v>
          </cell>
          <cell r="P144">
            <v>0</v>
          </cell>
          <cell r="Q144">
            <v>0</v>
          </cell>
          <cell r="R144">
            <v>0</v>
          </cell>
          <cell r="T144">
            <v>0</v>
          </cell>
          <cell r="V144">
            <v>0</v>
          </cell>
          <cell r="X144">
            <v>0</v>
          </cell>
          <cell r="Z144">
            <v>0</v>
          </cell>
          <cell r="AB144">
            <v>0</v>
          </cell>
          <cell r="AD144">
            <v>0</v>
          </cell>
          <cell r="AE144">
            <v>0</v>
          </cell>
          <cell r="AF144">
            <v>0</v>
          </cell>
          <cell r="AG144">
            <v>0</v>
          </cell>
          <cell r="AH144">
            <v>2000</v>
          </cell>
          <cell r="AI144">
            <v>2000</v>
          </cell>
        </row>
        <row r="145">
          <cell r="A145">
            <v>40045551</v>
          </cell>
          <cell r="B145">
            <v>31</v>
          </cell>
          <cell r="C145" t="str">
            <v>01</v>
          </cell>
          <cell r="D145" t="str">
            <v>DIAGNOSTICO ELABORACION Y TRAMITACIÓN PLAN REGULADOR COMUNAL DE RÍO VERDE</v>
          </cell>
          <cell r="F145">
            <v>0</v>
          </cell>
          <cell r="H145">
            <v>0</v>
          </cell>
          <cell r="J145">
            <v>0</v>
          </cell>
          <cell r="L145">
            <v>0</v>
          </cell>
          <cell r="N145">
            <v>0</v>
          </cell>
          <cell r="P145">
            <v>0</v>
          </cell>
          <cell r="Q145">
            <v>0</v>
          </cell>
          <cell r="R145">
            <v>0</v>
          </cell>
          <cell r="T145">
            <v>0</v>
          </cell>
          <cell r="V145">
            <v>0</v>
          </cell>
          <cell r="X145">
            <v>0</v>
          </cell>
          <cell r="Z145">
            <v>0</v>
          </cell>
          <cell r="AB145">
            <v>0</v>
          </cell>
          <cell r="AD145">
            <v>0</v>
          </cell>
          <cell r="AE145">
            <v>0</v>
          </cell>
          <cell r="AF145">
            <v>0</v>
          </cell>
          <cell r="AG145">
            <v>0</v>
          </cell>
          <cell r="AH145">
            <v>0</v>
          </cell>
          <cell r="AI145">
            <v>0</v>
          </cell>
        </row>
        <row r="146">
          <cell r="A146">
            <v>40043749</v>
          </cell>
          <cell r="B146">
            <v>31</v>
          </cell>
          <cell r="C146" t="str">
            <v>02</v>
          </cell>
          <cell r="D146" t="str">
            <v>REPOSICIÓN EDIFICIO CONSISTORIAL COMUNA DE TIMAUKEL, PAMPA GUANACO(DISEÑO)</v>
          </cell>
          <cell r="F146">
            <v>0</v>
          </cell>
          <cell r="H146">
            <v>0</v>
          </cell>
          <cell r="J146">
            <v>0</v>
          </cell>
          <cell r="K146">
            <v>13112610</v>
          </cell>
          <cell r="L146">
            <v>13112610</v>
          </cell>
          <cell r="N146">
            <v>0</v>
          </cell>
          <cell r="P146">
            <v>0</v>
          </cell>
          <cell r="Q146">
            <v>13112610</v>
          </cell>
          <cell r="R146">
            <v>0</v>
          </cell>
          <cell r="T146">
            <v>0</v>
          </cell>
          <cell r="V146">
            <v>0</v>
          </cell>
          <cell r="X146">
            <v>0</v>
          </cell>
          <cell r="Z146">
            <v>0</v>
          </cell>
          <cell r="AB146">
            <v>0</v>
          </cell>
          <cell r="AD146">
            <v>0</v>
          </cell>
          <cell r="AE146">
            <v>13112610</v>
          </cell>
          <cell r="AF146">
            <v>0</v>
          </cell>
          <cell r="AG146">
            <v>13112610</v>
          </cell>
          <cell r="AH146">
            <v>13113000</v>
          </cell>
          <cell r="AI146">
            <v>13113000</v>
          </cell>
        </row>
        <row r="147">
          <cell r="A147">
            <v>40044790</v>
          </cell>
          <cell r="B147">
            <v>31</v>
          </cell>
          <cell r="C147" t="str">
            <v>02</v>
          </cell>
          <cell r="D147" t="str">
            <v>MEJORAMIENTO MONUMENTO BERNARDO O'HIGGINS Y BANDEJÓN AV. INDEPENDENCIA, PUNTA ARENAS</v>
          </cell>
          <cell r="F147">
            <v>0</v>
          </cell>
          <cell r="H147">
            <v>0</v>
          </cell>
          <cell r="J147">
            <v>0</v>
          </cell>
          <cell r="L147">
            <v>0</v>
          </cell>
          <cell r="N147">
            <v>0</v>
          </cell>
          <cell r="P147">
            <v>0</v>
          </cell>
          <cell r="Q147">
            <v>0</v>
          </cell>
          <cell r="R147">
            <v>0</v>
          </cell>
          <cell r="T147">
            <v>0</v>
          </cell>
          <cell r="V147">
            <v>0</v>
          </cell>
          <cell r="X147">
            <v>0</v>
          </cell>
          <cell r="Z147">
            <v>0</v>
          </cell>
          <cell r="AB147">
            <v>0</v>
          </cell>
          <cell r="AD147">
            <v>0</v>
          </cell>
          <cell r="AE147">
            <v>0</v>
          </cell>
          <cell r="AF147">
            <v>0</v>
          </cell>
          <cell r="AG147">
            <v>0</v>
          </cell>
          <cell r="AH147">
            <v>0</v>
          </cell>
          <cell r="AI147">
            <v>0</v>
          </cell>
        </row>
        <row r="148">
          <cell r="A148">
            <v>40045278</v>
          </cell>
          <cell r="B148">
            <v>31</v>
          </cell>
          <cell r="C148" t="str">
            <v>02</v>
          </cell>
          <cell r="D148" t="str">
            <v>CONSTRUCCIÓN PAVIMENTACIÓN PASAJE PAINE, NATALES</v>
          </cell>
          <cell r="F148">
            <v>0</v>
          </cell>
          <cell r="H148">
            <v>0</v>
          </cell>
          <cell r="J148">
            <v>0</v>
          </cell>
          <cell r="L148">
            <v>0</v>
          </cell>
          <cell r="N148">
            <v>0</v>
          </cell>
          <cell r="P148">
            <v>0</v>
          </cell>
          <cell r="Q148">
            <v>0</v>
          </cell>
          <cell r="R148">
            <v>0</v>
          </cell>
          <cell r="T148">
            <v>0</v>
          </cell>
          <cell r="V148">
            <v>0</v>
          </cell>
          <cell r="X148">
            <v>0</v>
          </cell>
          <cell r="Z148">
            <v>0</v>
          </cell>
          <cell r="AB148">
            <v>0</v>
          </cell>
          <cell r="AD148">
            <v>0</v>
          </cell>
          <cell r="AE148">
            <v>0</v>
          </cell>
          <cell r="AF148">
            <v>0</v>
          </cell>
          <cell r="AG148">
            <v>0</v>
          </cell>
          <cell r="AH148">
            <v>0</v>
          </cell>
          <cell r="AI148">
            <v>0</v>
          </cell>
        </row>
        <row r="149">
          <cell r="A149">
            <v>40045712</v>
          </cell>
          <cell r="B149">
            <v>31</v>
          </cell>
          <cell r="C149" t="str">
            <v>02</v>
          </cell>
          <cell r="D149" t="str">
            <v>MEJORAMIENTO MONUMENTO ARTURO PRAT Y BANDEJÓN AV. COLÓN, PUNTA ARENAS</v>
          </cell>
          <cell r="F149">
            <v>0</v>
          </cell>
          <cell r="H149">
            <v>0</v>
          </cell>
          <cell r="J149">
            <v>0</v>
          </cell>
          <cell r="L149">
            <v>0</v>
          </cell>
          <cell r="N149">
            <v>0</v>
          </cell>
          <cell r="P149">
            <v>0</v>
          </cell>
          <cell r="Q149">
            <v>0</v>
          </cell>
          <cell r="R149">
            <v>0</v>
          </cell>
          <cell r="T149">
            <v>0</v>
          </cell>
          <cell r="V149">
            <v>0</v>
          </cell>
          <cell r="X149">
            <v>0</v>
          </cell>
          <cell r="Z149">
            <v>0</v>
          </cell>
          <cell r="AB149">
            <v>0</v>
          </cell>
          <cell r="AD149">
            <v>0</v>
          </cell>
          <cell r="AE149">
            <v>0</v>
          </cell>
          <cell r="AF149">
            <v>0</v>
          </cell>
          <cell r="AG149">
            <v>0</v>
          </cell>
          <cell r="AH149">
            <v>0</v>
          </cell>
          <cell r="AI149">
            <v>0</v>
          </cell>
        </row>
        <row r="150">
          <cell r="A150">
            <v>40046101</v>
          </cell>
          <cell r="B150">
            <v>31</v>
          </cell>
          <cell r="C150" t="str">
            <v>02</v>
          </cell>
          <cell r="D150" t="str">
            <v>CONSERVACIÓN DE CAMINOS POR GLOSA 10, CARPETA DE RODADO; SECTOR HUERTOS FAMILIARES DE PUERTO NATALES</v>
          </cell>
          <cell r="F150">
            <v>0</v>
          </cell>
          <cell r="H150">
            <v>0</v>
          </cell>
          <cell r="J150">
            <v>0</v>
          </cell>
          <cell r="L150">
            <v>0</v>
          </cell>
          <cell r="N150">
            <v>0</v>
          </cell>
          <cell r="P150">
            <v>0</v>
          </cell>
          <cell r="Q150">
            <v>0</v>
          </cell>
          <cell r="R150">
            <v>0</v>
          </cell>
          <cell r="S150">
            <v>70000000</v>
          </cell>
          <cell r="T150">
            <v>0</v>
          </cell>
          <cell r="U150">
            <v>70000000</v>
          </cell>
          <cell r="V150">
            <v>0</v>
          </cell>
          <cell r="W150">
            <v>100000000</v>
          </cell>
          <cell r="X150">
            <v>0</v>
          </cell>
          <cell r="Y150">
            <v>120000000</v>
          </cell>
          <cell r="Z150">
            <v>0</v>
          </cell>
          <cell r="AA150">
            <v>200000000</v>
          </cell>
          <cell r="AB150">
            <v>0</v>
          </cell>
          <cell r="AC150">
            <v>200000000</v>
          </cell>
          <cell r="AD150">
            <v>0</v>
          </cell>
          <cell r="AE150">
            <v>760000000</v>
          </cell>
          <cell r="AF150">
            <v>0</v>
          </cell>
          <cell r="AG150">
            <v>760000000</v>
          </cell>
          <cell r="AH150">
            <v>2000</v>
          </cell>
          <cell r="AI150">
            <v>2000</v>
          </cell>
        </row>
        <row r="151">
          <cell r="A151">
            <v>40046651</v>
          </cell>
          <cell r="B151">
            <v>31</v>
          </cell>
          <cell r="C151" t="str">
            <v>02</v>
          </cell>
          <cell r="D151" t="str">
            <v>MEJORAMIENTO DE LA PISTA Y OBRAS  ANEXAS ADMO PORVENIR DEL T. DEL FUEGO</v>
          </cell>
          <cell r="F151">
            <v>0</v>
          </cell>
          <cell r="H151">
            <v>0</v>
          </cell>
          <cell r="J151">
            <v>0</v>
          </cell>
          <cell r="L151">
            <v>0</v>
          </cell>
          <cell r="N151">
            <v>0</v>
          </cell>
          <cell r="P151">
            <v>0</v>
          </cell>
          <cell r="Q151">
            <v>0</v>
          </cell>
          <cell r="R151">
            <v>0</v>
          </cell>
          <cell r="T151">
            <v>0</v>
          </cell>
          <cell r="V151">
            <v>0</v>
          </cell>
          <cell r="X151">
            <v>0</v>
          </cell>
          <cell r="Z151">
            <v>0</v>
          </cell>
          <cell r="AB151">
            <v>0</v>
          </cell>
          <cell r="AD151">
            <v>0</v>
          </cell>
          <cell r="AE151">
            <v>0</v>
          </cell>
          <cell r="AF151">
            <v>0</v>
          </cell>
          <cell r="AG151">
            <v>0</v>
          </cell>
          <cell r="AH151">
            <v>2000</v>
          </cell>
          <cell r="AI151">
            <v>2000</v>
          </cell>
        </row>
        <row r="152">
          <cell r="A152">
            <v>40047388</v>
          </cell>
          <cell r="B152">
            <v>31</v>
          </cell>
          <cell r="C152" t="str">
            <v>02</v>
          </cell>
          <cell r="D152" t="str">
            <v>CONSTRUCCIÓN AVDA. CIRCUNVALACIÓN, TRAMO PEDRO BÓRQUEZ - GRAL. DEL CANTO, PUNTA ARENAS</v>
          </cell>
          <cell r="F152">
            <v>0</v>
          </cell>
          <cell r="H152">
            <v>0</v>
          </cell>
          <cell r="J152">
            <v>0</v>
          </cell>
          <cell r="L152">
            <v>0</v>
          </cell>
          <cell r="N152">
            <v>0</v>
          </cell>
          <cell r="O152">
            <v>8000000</v>
          </cell>
          <cell r="P152">
            <v>0</v>
          </cell>
          <cell r="Q152">
            <v>8000000</v>
          </cell>
          <cell r="R152">
            <v>0</v>
          </cell>
          <cell r="T152">
            <v>0</v>
          </cell>
          <cell r="V152">
            <v>0</v>
          </cell>
          <cell r="X152">
            <v>0</v>
          </cell>
          <cell r="Z152">
            <v>0</v>
          </cell>
          <cell r="AB152">
            <v>0</v>
          </cell>
          <cell r="AD152">
            <v>0</v>
          </cell>
          <cell r="AE152">
            <v>8000000</v>
          </cell>
          <cell r="AF152">
            <v>0</v>
          </cell>
          <cell r="AG152">
            <v>8000000</v>
          </cell>
          <cell r="AH152">
            <v>3000</v>
          </cell>
          <cell r="AI152">
            <v>3000</v>
          </cell>
        </row>
        <row r="153">
          <cell r="A153">
            <v>40048000</v>
          </cell>
          <cell r="B153">
            <v>31</v>
          </cell>
          <cell r="C153" t="str">
            <v>02</v>
          </cell>
          <cell r="D153" t="str">
            <v>MEJORAMIENTO DE PLAZA GARCIA HURTADO DE MENDOZA CON HUGO DAUDET, PUNTA ARENAS</v>
          </cell>
          <cell r="F153">
            <v>0</v>
          </cell>
          <cell r="G153">
            <v>138165446</v>
          </cell>
          <cell r="H153">
            <v>47281288</v>
          </cell>
          <cell r="I153">
            <v>76461418</v>
          </cell>
          <cell r="J153">
            <v>28789515</v>
          </cell>
          <cell r="K153">
            <v>66353769</v>
          </cell>
          <cell r="L153">
            <v>1100000</v>
          </cell>
          <cell r="N153">
            <v>0</v>
          </cell>
          <cell r="P153">
            <v>0</v>
          </cell>
          <cell r="Q153">
            <v>142424572</v>
          </cell>
          <cell r="R153">
            <v>76070803</v>
          </cell>
          <cell r="T153">
            <v>0</v>
          </cell>
          <cell r="V153">
            <v>0</v>
          </cell>
          <cell r="X153">
            <v>0</v>
          </cell>
          <cell r="Z153">
            <v>0</v>
          </cell>
          <cell r="AB153">
            <v>0</v>
          </cell>
          <cell r="AD153">
            <v>0</v>
          </cell>
          <cell r="AE153">
            <v>142424572</v>
          </cell>
          <cell r="AF153">
            <v>76070803</v>
          </cell>
          <cell r="AG153">
            <v>66353769</v>
          </cell>
          <cell r="AH153">
            <v>193829197</v>
          </cell>
          <cell r="AI153">
            <v>269900000</v>
          </cell>
        </row>
        <row r="154">
          <cell r="A154">
            <v>40048223</v>
          </cell>
          <cell r="B154">
            <v>31</v>
          </cell>
          <cell r="C154" t="str">
            <v>02</v>
          </cell>
          <cell r="D154" t="str">
            <v>CONSERVACIÓN FACHADA Y MURO MEDIANERO PREFECTURA DE CARABINEROS DE PUNTA ARENES</v>
          </cell>
          <cell r="F154">
            <v>0</v>
          </cell>
          <cell r="H154">
            <v>0</v>
          </cell>
          <cell r="J154">
            <v>0</v>
          </cell>
          <cell r="L154">
            <v>0</v>
          </cell>
          <cell r="N154">
            <v>0</v>
          </cell>
          <cell r="P154">
            <v>0</v>
          </cell>
          <cell r="Q154">
            <v>0</v>
          </cell>
          <cell r="R154">
            <v>0</v>
          </cell>
          <cell r="T154">
            <v>0</v>
          </cell>
          <cell r="V154">
            <v>0</v>
          </cell>
          <cell r="X154">
            <v>0</v>
          </cell>
          <cell r="Z154">
            <v>0</v>
          </cell>
          <cell r="AB154">
            <v>0</v>
          </cell>
          <cell r="AD154">
            <v>0</v>
          </cell>
          <cell r="AE154">
            <v>0</v>
          </cell>
          <cell r="AF154">
            <v>0</v>
          </cell>
          <cell r="AG154">
            <v>0</v>
          </cell>
          <cell r="AH154">
            <v>500000</v>
          </cell>
          <cell r="AI154">
            <v>500000</v>
          </cell>
        </row>
        <row r="155">
          <cell r="A155">
            <v>40048447</v>
          </cell>
          <cell r="B155">
            <v>31</v>
          </cell>
          <cell r="C155" t="str">
            <v>02</v>
          </cell>
          <cell r="D155" t="str">
            <v>CONSTRUCCIÓN SISTEMA DE ALCANTARILLADO SECTOR PAMPA REDONDA BAJO, PUNTA ARENAS(DISEÑO)</v>
          </cell>
          <cell r="F155">
            <v>0</v>
          </cell>
          <cell r="G155">
            <v>150580496</v>
          </cell>
          <cell r="H155">
            <v>133257076</v>
          </cell>
          <cell r="J155">
            <v>0</v>
          </cell>
          <cell r="L155">
            <v>0</v>
          </cell>
          <cell r="M155">
            <v>202234109</v>
          </cell>
          <cell r="N155">
            <v>0</v>
          </cell>
          <cell r="O155">
            <v>4483664</v>
          </cell>
          <cell r="P155">
            <v>0</v>
          </cell>
          <cell r="Q155">
            <v>339974849</v>
          </cell>
          <cell r="R155">
            <v>133257076</v>
          </cell>
          <cell r="T155">
            <v>0</v>
          </cell>
          <cell r="V155">
            <v>0</v>
          </cell>
          <cell r="X155">
            <v>0</v>
          </cell>
          <cell r="Z155">
            <v>0</v>
          </cell>
          <cell r="AB155">
            <v>0</v>
          </cell>
          <cell r="AD155">
            <v>0</v>
          </cell>
          <cell r="AE155">
            <v>339974849</v>
          </cell>
          <cell r="AF155">
            <v>133257076</v>
          </cell>
          <cell r="AG155">
            <v>206717773</v>
          </cell>
          <cell r="AH155">
            <v>17323924</v>
          </cell>
          <cell r="AI155">
            <v>150581000</v>
          </cell>
        </row>
        <row r="156">
          <cell r="A156">
            <v>40052080</v>
          </cell>
          <cell r="B156">
            <v>31</v>
          </cell>
          <cell r="C156" t="str">
            <v>02</v>
          </cell>
          <cell r="D156" t="str">
            <v>CONSTRUCCION ELECTRIFICACION RURAL SECTOR RINCON CHILENO LYNCH CAMINOS 18 - 19, PUNTA ARENAS</v>
          </cell>
          <cell r="F156">
            <v>0</v>
          </cell>
          <cell r="H156">
            <v>0</v>
          </cell>
          <cell r="J156">
            <v>0</v>
          </cell>
          <cell r="L156">
            <v>0</v>
          </cell>
          <cell r="M156">
            <v>109791000</v>
          </cell>
          <cell r="N156">
            <v>0</v>
          </cell>
          <cell r="P156">
            <v>0</v>
          </cell>
          <cell r="Q156">
            <v>109791000</v>
          </cell>
          <cell r="R156">
            <v>0</v>
          </cell>
          <cell r="T156">
            <v>0</v>
          </cell>
          <cell r="V156">
            <v>0</v>
          </cell>
          <cell r="X156">
            <v>0</v>
          </cell>
          <cell r="Z156">
            <v>0</v>
          </cell>
          <cell r="AB156">
            <v>0</v>
          </cell>
          <cell r="AD156">
            <v>0</v>
          </cell>
          <cell r="AE156">
            <v>109791000</v>
          </cell>
          <cell r="AF156">
            <v>0</v>
          </cell>
          <cell r="AG156">
            <v>109791000</v>
          </cell>
          <cell r="AH156">
            <v>109791000</v>
          </cell>
          <cell r="AI156">
            <v>109791000</v>
          </cell>
        </row>
        <row r="157">
          <cell r="A157">
            <v>40052573</v>
          </cell>
          <cell r="B157">
            <v>31</v>
          </cell>
          <cell r="C157" t="str">
            <v>02</v>
          </cell>
          <cell r="D157" t="str">
            <v>HABILITACIÓN CENTRO DE COMERCIALIZACIÓN HORTOFRUTÍCOLA, COMUNA DE PUNTA ARENAS (DISEÑO)</v>
          </cell>
          <cell r="F157">
            <v>0</v>
          </cell>
          <cell r="H157">
            <v>0</v>
          </cell>
          <cell r="J157">
            <v>0</v>
          </cell>
          <cell r="L157">
            <v>0</v>
          </cell>
          <cell r="N157">
            <v>0</v>
          </cell>
          <cell r="P157">
            <v>0</v>
          </cell>
          <cell r="Q157">
            <v>0</v>
          </cell>
          <cell r="R157">
            <v>0</v>
          </cell>
          <cell r="T157">
            <v>0</v>
          </cell>
          <cell r="V157">
            <v>0</v>
          </cell>
          <cell r="X157">
            <v>0</v>
          </cell>
          <cell r="Z157">
            <v>0</v>
          </cell>
          <cell r="AB157">
            <v>0</v>
          </cell>
          <cell r="AD157">
            <v>0</v>
          </cell>
          <cell r="AE157">
            <v>0</v>
          </cell>
          <cell r="AF157">
            <v>0</v>
          </cell>
          <cell r="AG157">
            <v>0</v>
          </cell>
          <cell r="AH157">
            <v>0</v>
          </cell>
          <cell r="AI157">
            <v>0</v>
          </cell>
        </row>
        <row r="158">
          <cell r="A158">
            <v>40053656</v>
          </cell>
          <cell r="B158">
            <v>31</v>
          </cell>
          <cell r="C158" t="str">
            <v>01</v>
          </cell>
          <cell r="D158" t="str">
            <v>ACTUALIZACION PLAN REGULADOR DE NATALES</v>
          </cell>
          <cell r="F158">
            <v>0</v>
          </cell>
          <cell r="H158">
            <v>0</v>
          </cell>
          <cell r="J158">
            <v>0</v>
          </cell>
          <cell r="L158">
            <v>0</v>
          </cell>
          <cell r="N158">
            <v>0</v>
          </cell>
          <cell r="P158">
            <v>0</v>
          </cell>
          <cell r="Q158">
            <v>0</v>
          </cell>
          <cell r="R158">
            <v>0</v>
          </cell>
          <cell r="T158">
            <v>0</v>
          </cell>
          <cell r="V158">
            <v>0</v>
          </cell>
          <cell r="X158">
            <v>0</v>
          </cell>
          <cell r="Z158">
            <v>0</v>
          </cell>
          <cell r="AB158">
            <v>0</v>
          </cell>
          <cell r="AD158">
            <v>0</v>
          </cell>
          <cell r="AE158">
            <v>0</v>
          </cell>
          <cell r="AF158">
            <v>0</v>
          </cell>
          <cell r="AG158">
            <v>0</v>
          </cell>
          <cell r="AH158">
            <v>0</v>
          </cell>
          <cell r="AI158">
            <v>0</v>
          </cell>
        </row>
        <row r="159">
          <cell r="A159">
            <v>40052598</v>
          </cell>
          <cell r="B159">
            <v>31</v>
          </cell>
          <cell r="C159" t="str">
            <v>02</v>
          </cell>
          <cell r="D159" t="str">
            <v>CONSERVACIÓN SEDE SOCIAL JJVV  N°20, PUNTA ARENAS</v>
          </cell>
          <cell r="F159">
            <v>0</v>
          </cell>
          <cell r="G159">
            <v>66785697</v>
          </cell>
          <cell r="H159">
            <v>0</v>
          </cell>
          <cell r="J159">
            <v>47186612</v>
          </cell>
          <cell r="L159">
            <v>19143936</v>
          </cell>
          <cell r="N159">
            <v>0</v>
          </cell>
          <cell r="P159">
            <v>0</v>
          </cell>
          <cell r="Q159">
            <v>47186612</v>
          </cell>
          <cell r="R159">
            <v>47186612</v>
          </cell>
          <cell r="T159">
            <v>0</v>
          </cell>
          <cell r="V159">
            <v>0</v>
          </cell>
          <cell r="X159">
            <v>0</v>
          </cell>
          <cell r="Z159">
            <v>0</v>
          </cell>
          <cell r="AB159">
            <v>0</v>
          </cell>
          <cell r="AD159">
            <v>0</v>
          </cell>
          <cell r="AE159">
            <v>47186612</v>
          </cell>
          <cell r="AF159">
            <v>47186612</v>
          </cell>
          <cell r="AG159">
            <v>0</v>
          </cell>
          <cell r="AH159">
            <v>24333388</v>
          </cell>
          <cell r="AI159">
            <v>71520000</v>
          </cell>
        </row>
        <row r="160">
          <cell r="A160">
            <v>40055491</v>
          </cell>
          <cell r="B160">
            <v>31</v>
          </cell>
          <cell r="C160" t="str">
            <v>01</v>
          </cell>
          <cell r="D160" t="str">
            <v>ACTUALIZACIÓN DEL PLAN REGULADOR DE LA COMUNA DE SAN GREGORIO</v>
          </cell>
          <cell r="F160">
            <v>0</v>
          </cell>
          <cell r="H160">
            <v>0</v>
          </cell>
          <cell r="I160">
            <v>29760000</v>
          </cell>
          <cell r="J160">
            <v>0</v>
          </cell>
          <cell r="L160">
            <v>0</v>
          </cell>
          <cell r="M160">
            <v>29760000</v>
          </cell>
          <cell r="N160">
            <v>0</v>
          </cell>
          <cell r="P160">
            <v>0</v>
          </cell>
          <cell r="Q160">
            <v>29760000</v>
          </cell>
          <cell r="R160">
            <v>0</v>
          </cell>
          <cell r="T160">
            <v>0</v>
          </cell>
          <cell r="V160">
            <v>0</v>
          </cell>
          <cell r="X160">
            <v>0</v>
          </cell>
          <cell r="Z160">
            <v>0</v>
          </cell>
          <cell r="AB160">
            <v>0</v>
          </cell>
          <cell r="AD160">
            <v>0</v>
          </cell>
          <cell r="AE160">
            <v>29760000</v>
          </cell>
          <cell r="AF160">
            <v>0</v>
          </cell>
          <cell r="AG160">
            <v>29760000</v>
          </cell>
          <cell r="AH160">
            <v>32862000</v>
          </cell>
          <cell r="AI160">
            <v>32862000</v>
          </cell>
        </row>
        <row r="161">
          <cell r="A161">
            <v>40056276</v>
          </cell>
          <cell r="B161">
            <v>31</v>
          </cell>
          <cell r="C161" t="str">
            <v>01</v>
          </cell>
          <cell r="D161" t="str">
            <v>PROSPECCION PLAN REGULADOR INTERCOMUNAL PROVINCIAS DE MAGALLANES Y TIERRA DEL</v>
          </cell>
          <cell r="F161">
            <v>0</v>
          </cell>
          <cell r="H161">
            <v>0</v>
          </cell>
          <cell r="J161">
            <v>0</v>
          </cell>
          <cell r="L161">
            <v>0</v>
          </cell>
          <cell r="N161">
            <v>0</v>
          </cell>
          <cell r="P161">
            <v>0</v>
          </cell>
          <cell r="Q161">
            <v>0</v>
          </cell>
          <cell r="R161">
            <v>0</v>
          </cell>
          <cell r="T161">
            <v>0</v>
          </cell>
          <cell r="V161">
            <v>0</v>
          </cell>
          <cell r="X161">
            <v>0</v>
          </cell>
          <cell r="Z161">
            <v>0</v>
          </cell>
          <cell r="AB161">
            <v>0</v>
          </cell>
          <cell r="AD161">
            <v>0</v>
          </cell>
          <cell r="AE161">
            <v>0</v>
          </cell>
          <cell r="AF161">
            <v>0</v>
          </cell>
          <cell r="AG161">
            <v>0</v>
          </cell>
          <cell r="AH161">
            <v>0</v>
          </cell>
          <cell r="AI161">
            <v>0</v>
          </cell>
        </row>
        <row r="162">
          <cell r="A162">
            <v>40052604</v>
          </cell>
          <cell r="B162">
            <v>31</v>
          </cell>
          <cell r="C162" t="str">
            <v>02</v>
          </cell>
          <cell r="D162" t="str">
            <v>REPOSICIÓN CLUB SOCIAL,  CULTURAL Y DEPORTIVO BORIES, NATALES (DISEÑO)</v>
          </cell>
          <cell r="F162">
            <v>0</v>
          </cell>
          <cell r="H162">
            <v>0</v>
          </cell>
          <cell r="J162">
            <v>0</v>
          </cell>
          <cell r="L162">
            <v>0</v>
          </cell>
          <cell r="N162">
            <v>0</v>
          </cell>
          <cell r="P162">
            <v>0</v>
          </cell>
          <cell r="Q162">
            <v>0</v>
          </cell>
          <cell r="R162">
            <v>0</v>
          </cell>
          <cell r="T162">
            <v>0</v>
          </cell>
          <cell r="V162">
            <v>0</v>
          </cell>
          <cell r="X162">
            <v>0</v>
          </cell>
          <cell r="Z162">
            <v>0</v>
          </cell>
          <cell r="AB162">
            <v>0</v>
          </cell>
          <cell r="AD162">
            <v>0</v>
          </cell>
          <cell r="AE162">
            <v>0</v>
          </cell>
          <cell r="AF162">
            <v>0</v>
          </cell>
          <cell r="AG162">
            <v>0</v>
          </cell>
          <cell r="AH162">
            <v>1477000</v>
          </cell>
          <cell r="AI162">
            <v>1477000</v>
          </cell>
        </row>
        <row r="163">
          <cell r="A163">
            <v>40053321</v>
          </cell>
          <cell r="B163">
            <v>31</v>
          </cell>
          <cell r="C163" t="str">
            <v>02</v>
          </cell>
          <cell r="D163" t="str">
            <v>CONSTRUCCIÓN SALA DE USO MÚLTIPLE CLUB DEPORTIVO ESTRELLA DEL SUR, PUNTA ARENAS (DISEÑO)</v>
          </cell>
          <cell r="F163">
            <v>0</v>
          </cell>
          <cell r="H163">
            <v>0</v>
          </cell>
          <cell r="J163">
            <v>0</v>
          </cell>
          <cell r="L163">
            <v>0</v>
          </cell>
          <cell r="N163">
            <v>0</v>
          </cell>
          <cell r="P163">
            <v>0</v>
          </cell>
          <cell r="Q163">
            <v>0</v>
          </cell>
          <cell r="R163">
            <v>0</v>
          </cell>
          <cell r="T163">
            <v>0</v>
          </cell>
          <cell r="V163">
            <v>0</v>
          </cell>
          <cell r="X163">
            <v>0</v>
          </cell>
          <cell r="Z163">
            <v>0</v>
          </cell>
          <cell r="AB163">
            <v>0</v>
          </cell>
          <cell r="AD163">
            <v>0</v>
          </cell>
          <cell r="AE163">
            <v>0</v>
          </cell>
          <cell r="AF163">
            <v>0</v>
          </cell>
          <cell r="AG163">
            <v>0</v>
          </cell>
          <cell r="AH163">
            <v>0</v>
          </cell>
          <cell r="AI163">
            <v>0</v>
          </cell>
        </row>
        <row r="164">
          <cell r="A164">
            <v>40053763</v>
          </cell>
          <cell r="B164">
            <v>31</v>
          </cell>
          <cell r="C164" t="str">
            <v>02</v>
          </cell>
          <cell r="D164" t="str">
            <v>MEJORAMIENTO BARRIO CHILE NUEVO, NATALES</v>
          </cell>
          <cell r="F164">
            <v>0</v>
          </cell>
          <cell r="H164">
            <v>0</v>
          </cell>
          <cell r="J164">
            <v>0</v>
          </cell>
          <cell r="L164">
            <v>0</v>
          </cell>
          <cell r="N164">
            <v>0</v>
          </cell>
          <cell r="P164">
            <v>0</v>
          </cell>
          <cell r="Q164">
            <v>0</v>
          </cell>
          <cell r="R164">
            <v>0</v>
          </cell>
          <cell r="T164">
            <v>0</v>
          </cell>
          <cell r="V164">
            <v>0</v>
          </cell>
          <cell r="X164">
            <v>0</v>
          </cell>
          <cell r="Z164">
            <v>0</v>
          </cell>
          <cell r="AB164">
            <v>0</v>
          </cell>
          <cell r="AD164">
            <v>0</v>
          </cell>
          <cell r="AE164">
            <v>0</v>
          </cell>
          <cell r="AF164">
            <v>0</v>
          </cell>
          <cell r="AG164">
            <v>0</v>
          </cell>
          <cell r="AH164">
            <v>1000</v>
          </cell>
          <cell r="AI164">
            <v>1000</v>
          </cell>
        </row>
        <row r="165">
          <cell r="A165">
            <v>40053841</v>
          </cell>
          <cell r="B165">
            <v>31</v>
          </cell>
          <cell r="C165" t="str">
            <v>02</v>
          </cell>
          <cell r="D165" t="str">
            <v>MEJORAMIENTO AMPLIACIÓN  GIMNASIO MUNICIPAL, COMUNA SAN GREGORIO</v>
          </cell>
          <cell r="F165">
            <v>0</v>
          </cell>
          <cell r="H165">
            <v>0</v>
          </cell>
          <cell r="J165">
            <v>0</v>
          </cell>
          <cell r="L165">
            <v>0</v>
          </cell>
          <cell r="N165">
            <v>0</v>
          </cell>
          <cell r="P165">
            <v>0</v>
          </cell>
          <cell r="Q165">
            <v>0</v>
          </cell>
          <cell r="R165">
            <v>0</v>
          </cell>
          <cell r="T165">
            <v>0</v>
          </cell>
          <cell r="V165">
            <v>0</v>
          </cell>
          <cell r="X165">
            <v>0</v>
          </cell>
          <cell r="Z165">
            <v>0</v>
          </cell>
          <cell r="AB165">
            <v>0</v>
          </cell>
          <cell r="AD165">
            <v>0</v>
          </cell>
          <cell r="AE165">
            <v>0</v>
          </cell>
          <cell r="AF165">
            <v>0</v>
          </cell>
          <cell r="AG165">
            <v>0</v>
          </cell>
          <cell r="AH165">
            <v>8000</v>
          </cell>
          <cell r="AI165">
            <v>8000</v>
          </cell>
        </row>
        <row r="166">
          <cell r="A166">
            <v>40056824</v>
          </cell>
          <cell r="B166">
            <v>31</v>
          </cell>
          <cell r="C166" t="str">
            <v>02</v>
          </cell>
          <cell r="D166" t="str">
            <v>CONSTRUCCIÓN BASE BRIGADA CONTRA INCENDIOS Y CENTRO DE INFORMACIONES, SAN JUAN</v>
          </cell>
          <cell r="F166">
            <v>0</v>
          </cell>
          <cell r="H166">
            <v>0</v>
          </cell>
          <cell r="J166">
            <v>0</v>
          </cell>
          <cell r="L166">
            <v>0</v>
          </cell>
          <cell r="N166">
            <v>0</v>
          </cell>
          <cell r="P166">
            <v>0</v>
          </cell>
          <cell r="Q166">
            <v>0</v>
          </cell>
          <cell r="R166">
            <v>0</v>
          </cell>
          <cell r="T166">
            <v>0</v>
          </cell>
          <cell r="V166">
            <v>0</v>
          </cell>
          <cell r="X166">
            <v>0</v>
          </cell>
          <cell r="Z166">
            <v>0</v>
          </cell>
          <cell r="AB166">
            <v>0</v>
          </cell>
          <cell r="AD166">
            <v>0</v>
          </cell>
          <cell r="AE166">
            <v>0</v>
          </cell>
          <cell r="AF166">
            <v>0</v>
          </cell>
          <cell r="AG166">
            <v>0</v>
          </cell>
          <cell r="AH166">
            <v>3000</v>
          </cell>
          <cell r="AI166">
            <v>3000</v>
          </cell>
        </row>
        <row r="167">
          <cell r="A167">
            <v>40056992</v>
          </cell>
          <cell r="B167">
            <v>31</v>
          </cell>
          <cell r="C167" t="str">
            <v>02</v>
          </cell>
          <cell r="D167" t="str">
            <v>CONSTRUCCIÓN SEDE JUBILADOS Y PENSIONADOS HOSPITAL ESMANN, NATALES</v>
          </cell>
          <cell r="F167">
            <v>0</v>
          </cell>
          <cell r="H167">
            <v>0</v>
          </cell>
          <cell r="J167">
            <v>0</v>
          </cell>
          <cell r="L167">
            <v>0</v>
          </cell>
          <cell r="N167">
            <v>0</v>
          </cell>
          <cell r="P167">
            <v>0</v>
          </cell>
          <cell r="Q167">
            <v>0</v>
          </cell>
          <cell r="R167">
            <v>0</v>
          </cell>
          <cell r="T167">
            <v>0</v>
          </cell>
          <cell r="V167">
            <v>0</v>
          </cell>
          <cell r="X167">
            <v>0</v>
          </cell>
          <cell r="Z167">
            <v>0</v>
          </cell>
          <cell r="AB167">
            <v>0</v>
          </cell>
          <cell r="AD167">
            <v>0</v>
          </cell>
          <cell r="AE167">
            <v>0</v>
          </cell>
          <cell r="AF167">
            <v>0</v>
          </cell>
          <cell r="AG167">
            <v>0</v>
          </cell>
          <cell r="AH167">
            <v>0</v>
          </cell>
          <cell r="AI167">
            <v>0</v>
          </cell>
        </row>
        <row r="168">
          <cell r="A168">
            <v>40057685</v>
          </cell>
          <cell r="B168">
            <v>31</v>
          </cell>
          <cell r="C168" t="str">
            <v>02</v>
          </cell>
          <cell r="D168" t="str">
            <v>AMPLIACIÓN CANIL MUNICIPAL PARA SALAS DE ESTERILIZACIÓN, PUNTA ARENAS (DISEÑO)</v>
          </cell>
          <cell r="F168">
            <v>0</v>
          </cell>
          <cell r="H168">
            <v>0</v>
          </cell>
          <cell r="J168">
            <v>0</v>
          </cell>
          <cell r="L168">
            <v>0</v>
          </cell>
          <cell r="N168">
            <v>0</v>
          </cell>
          <cell r="P168">
            <v>0</v>
          </cell>
          <cell r="Q168">
            <v>0</v>
          </cell>
          <cell r="R168">
            <v>0</v>
          </cell>
          <cell r="T168">
            <v>0</v>
          </cell>
          <cell r="V168">
            <v>0</v>
          </cell>
          <cell r="X168">
            <v>0</v>
          </cell>
          <cell r="Z168">
            <v>0</v>
          </cell>
          <cell r="AB168">
            <v>0</v>
          </cell>
          <cell r="AD168">
            <v>0</v>
          </cell>
          <cell r="AE168">
            <v>0</v>
          </cell>
          <cell r="AF168">
            <v>0</v>
          </cell>
          <cell r="AG168">
            <v>0</v>
          </cell>
          <cell r="AH168">
            <v>1000</v>
          </cell>
          <cell r="AI168">
            <v>1000</v>
          </cell>
        </row>
        <row r="169">
          <cell r="A169">
            <v>40058987</v>
          </cell>
          <cell r="B169">
            <v>31</v>
          </cell>
          <cell r="C169" t="str">
            <v>02</v>
          </cell>
          <cell r="D169" t="str">
            <v>REPOSICIÓN CALLE VALDIVIA DE PUERTO NATALES (DISEÑO)</v>
          </cell>
          <cell r="F169">
            <v>0</v>
          </cell>
          <cell r="H169">
            <v>0</v>
          </cell>
          <cell r="J169">
            <v>0</v>
          </cell>
          <cell r="L169">
            <v>0</v>
          </cell>
          <cell r="N169">
            <v>0</v>
          </cell>
          <cell r="P169">
            <v>0</v>
          </cell>
          <cell r="Q169">
            <v>0</v>
          </cell>
          <cell r="R169">
            <v>0</v>
          </cell>
          <cell r="T169">
            <v>0</v>
          </cell>
          <cell r="V169">
            <v>0</v>
          </cell>
          <cell r="X169">
            <v>0</v>
          </cell>
          <cell r="Z169">
            <v>0</v>
          </cell>
          <cell r="AB169">
            <v>0</v>
          </cell>
          <cell r="AD169">
            <v>0</v>
          </cell>
          <cell r="AE169">
            <v>0</v>
          </cell>
          <cell r="AF169">
            <v>0</v>
          </cell>
          <cell r="AG169">
            <v>0</v>
          </cell>
          <cell r="AH169">
            <v>0</v>
          </cell>
          <cell r="AI169">
            <v>0</v>
          </cell>
        </row>
        <row r="170">
          <cell r="A170">
            <v>40060905</v>
          </cell>
          <cell r="B170">
            <v>31</v>
          </cell>
          <cell r="C170" t="str">
            <v>02</v>
          </cell>
          <cell r="D170" t="str">
            <v>CONSERVACION SISTEMA ELECTRICO ESCUELA DE CONCENTRACION FRONTERIZA DOROTEA NATALES</v>
          </cell>
          <cell r="F170">
            <v>0</v>
          </cell>
          <cell r="H170">
            <v>0</v>
          </cell>
          <cell r="J170">
            <v>0</v>
          </cell>
          <cell r="K170">
            <v>25000000</v>
          </cell>
          <cell r="L170">
            <v>0</v>
          </cell>
          <cell r="N170">
            <v>0</v>
          </cell>
          <cell r="P170">
            <v>0</v>
          </cell>
          <cell r="Q170">
            <v>25000000</v>
          </cell>
          <cell r="R170">
            <v>0</v>
          </cell>
          <cell r="T170">
            <v>0</v>
          </cell>
          <cell r="V170">
            <v>0</v>
          </cell>
          <cell r="X170">
            <v>0</v>
          </cell>
          <cell r="Z170">
            <v>0</v>
          </cell>
          <cell r="AB170">
            <v>0</v>
          </cell>
          <cell r="AD170">
            <v>0</v>
          </cell>
          <cell r="AE170">
            <v>25000000</v>
          </cell>
          <cell r="AF170">
            <v>0</v>
          </cell>
          <cell r="AG170">
            <v>25000000</v>
          </cell>
          <cell r="AH170">
            <v>3000</v>
          </cell>
          <cell r="AI170">
            <v>3000</v>
          </cell>
        </row>
        <row r="171">
          <cell r="A171">
            <v>40061326</v>
          </cell>
          <cell r="B171">
            <v>31</v>
          </cell>
          <cell r="C171" t="str">
            <v>02</v>
          </cell>
          <cell r="D171" t="str">
            <v>HABILITACIÓN Y AMPLIACIÓN EDIFICIO GORE MAGALLANES EN EX PREFECTURA, PUNTA ARENAS(DISEÑO)</v>
          </cell>
          <cell r="F171">
            <v>0</v>
          </cell>
          <cell r="H171">
            <v>0</v>
          </cell>
          <cell r="J171">
            <v>0</v>
          </cell>
          <cell r="L171">
            <v>0</v>
          </cell>
          <cell r="N171">
            <v>0</v>
          </cell>
          <cell r="P171">
            <v>0</v>
          </cell>
          <cell r="Q171">
            <v>0</v>
          </cell>
          <cell r="R171">
            <v>0</v>
          </cell>
          <cell r="T171">
            <v>0</v>
          </cell>
          <cell r="V171">
            <v>0</v>
          </cell>
          <cell r="X171">
            <v>0</v>
          </cell>
          <cell r="Z171">
            <v>0</v>
          </cell>
          <cell r="AB171">
            <v>0</v>
          </cell>
          <cell r="AD171">
            <v>0</v>
          </cell>
          <cell r="AE171">
            <v>0</v>
          </cell>
          <cell r="AF171">
            <v>0</v>
          </cell>
          <cell r="AG171">
            <v>0</v>
          </cell>
          <cell r="AH171">
            <v>4000</v>
          </cell>
          <cell r="AI171">
            <v>4000</v>
          </cell>
        </row>
        <row r="172">
          <cell r="A172">
            <v>40061338</v>
          </cell>
          <cell r="B172">
            <v>31</v>
          </cell>
          <cell r="C172" t="str">
            <v>02</v>
          </cell>
          <cell r="D172" t="str">
            <v>CONSERVACION SISTEMA DE CALEFACCION LICEO MARIA BEHETY DE MENENDEZ PUNTA ARENAS</v>
          </cell>
          <cell r="F172">
            <v>0</v>
          </cell>
          <cell r="H172">
            <v>0</v>
          </cell>
          <cell r="J172">
            <v>0</v>
          </cell>
          <cell r="K172">
            <v>25000000</v>
          </cell>
          <cell r="L172">
            <v>0</v>
          </cell>
          <cell r="N172">
            <v>0</v>
          </cell>
          <cell r="P172">
            <v>0</v>
          </cell>
          <cell r="Q172">
            <v>25000000</v>
          </cell>
          <cell r="R172">
            <v>0</v>
          </cell>
          <cell r="T172">
            <v>0</v>
          </cell>
          <cell r="V172">
            <v>0</v>
          </cell>
          <cell r="X172">
            <v>0</v>
          </cell>
          <cell r="Z172">
            <v>0</v>
          </cell>
          <cell r="AB172">
            <v>0</v>
          </cell>
          <cell r="AD172">
            <v>0</v>
          </cell>
          <cell r="AE172">
            <v>25000000</v>
          </cell>
          <cell r="AF172">
            <v>0</v>
          </cell>
          <cell r="AG172">
            <v>25000000</v>
          </cell>
          <cell r="AH172">
            <v>3000</v>
          </cell>
          <cell r="AI172">
            <v>3000</v>
          </cell>
        </row>
        <row r="173">
          <cell r="A173">
            <v>40061471</v>
          </cell>
          <cell r="B173">
            <v>31</v>
          </cell>
          <cell r="C173" t="str">
            <v>02</v>
          </cell>
          <cell r="D173" t="str">
            <v>REPOSICIÓN CALLE YUNGAY DE PUERTO  NATALES (DISEÑO)</v>
          </cell>
          <cell r="F173">
            <v>0</v>
          </cell>
          <cell r="H173">
            <v>0</v>
          </cell>
          <cell r="J173">
            <v>0</v>
          </cell>
          <cell r="L173">
            <v>0</v>
          </cell>
          <cell r="N173">
            <v>0</v>
          </cell>
          <cell r="P173">
            <v>0</v>
          </cell>
          <cell r="Q173">
            <v>0</v>
          </cell>
          <cell r="R173">
            <v>0</v>
          </cell>
          <cell r="T173">
            <v>0</v>
          </cell>
          <cell r="V173">
            <v>0</v>
          </cell>
          <cell r="X173">
            <v>0</v>
          </cell>
          <cell r="Z173">
            <v>0</v>
          </cell>
          <cell r="AB173">
            <v>0</v>
          </cell>
          <cell r="AD173">
            <v>0</v>
          </cell>
          <cell r="AE173">
            <v>0</v>
          </cell>
          <cell r="AF173">
            <v>0</v>
          </cell>
          <cell r="AG173">
            <v>0</v>
          </cell>
          <cell r="AH173">
            <v>0</v>
          </cell>
          <cell r="AI173">
            <v>0</v>
          </cell>
        </row>
        <row r="174">
          <cell r="A174">
            <v>40061760</v>
          </cell>
          <cell r="B174">
            <v>31</v>
          </cell>
          <cell r="C174" t="str">
            <v>02</v>
          </cell>
          <cell r="D174" t="str">
            <v>REPOSICIÓN AVENIDA ESPAÑA DE PUERTO NATALES(DISEÑO)</v>
          </cell>
          <cell r="F174">
            <v>0</v>
          </cell>
          <cell r="H174">
            <v>0</v>
          </cell>
          <cell r="J174">
            <v>0</v>
          </cell>
          <cell r="L174">
            <v>0</v>
          </cell>
          <cell r="N174">
            <v>0</v>
          </cell>
          <cell r="P174">
            <v>0</v>
          </cell>
          <cell r="Q174">
            <v>0</v>
          </cell>
          <cell r="R174">
            <v>0</v>
          </cell>
          <cell r="T174">
            <v>0</v>
          </cell>
          <cell r="V174">
            <v>0</v>
          </cell>
          <cell r="X174">
            <v>0</v>
          </cell>
          <cell r="Z174">
            <v>0</v>
          </cell>
          <cell r="AB174">
            <v>0</v>
          </cell>
          <cell r="AD174">
            <v>0</v>
          </cell>
          <cell r="AE174">
            <v>0</v>
          </cell>
          <cell r="AF174">
            <v>0</v>
          </cell>
          <cell r="AG174">
            <v>0</v>
          </cell>
          <cell r="AH174">
            <v>2000</v>
          </cell>
          <cell r="AI174">
            <v>2000</v>
          </cell>
        </row>
        <row r="175">
          <cell r="A175">
            <v>40066739</v>
          </cell>
          <cell r="B175">
            <v>31</v>
          </cell>
          <cell r="C175" t="str">
            <v>02</v>
          </cell>
          <cell r="D175" t="str">
            <v>CONSERVACIÓN VÍAS URBANAS DE EMERGENCIA 2024, COMUNA PUNTA ARENAS</v>
          </cell>
          <cell r="F175">
            <v>0</v>
          </cell>
          <cell r="H175">
            <v>0</v>
          </cell>
          <cell r="J175">
            <v>0</v>
          </cell>
          <cell r="L175">
            <v>0</v>
          </cell>
          <cell r="N175">
            <v>0</v>
          </cell>
          <cell r="P175">
            <v>0</v>
          </cell>
          <cell r="Q175">
            <v>0</v>
          </cell>
          <cell r="R175">
            <v>0</v>
          </cell>
          <cell r="T175">
            <v>0</v>
          </cell>
          <cell r="V175">
            <v>0</v>
          </cell>
          <cell r="X175">
            <v>0</v>
          </cell>
          <cell r="Z175">
            <v>0</v>
          </cell>
          <cell r="AB175">
            <v>0</v>
          </cell>
          <cell r="AD175">
            <v>0</v>
          </cell>
          <cell r="AE175">
            <v>0</v>
          </cell>
          <cell r="AF175">
            <v>0</v>
          </cell>
          <cell r="AG175">
            <v>0</v>
          </cell>
          <cell r="AH175">
            <v>3000</v>
          </cell>
          <cell r="AI175">
            <v>3000</v>
          </cell>
        </row>
        <row r="176">
          <cell r="A176" t="str">
            <v>30137224-1</v>
          </cell>
          <cell r="B176">
            <v>31</v>
          </cell>
          <cell r="C176" t="str">
            <v>02</v>
          </cell>
          <cell r="D176" t="str">
            <v>CONSTRUCCION INFRAEST. PORTUARIA MULTIPROPOSITO PUERTO WILLIAMS (Ejecucion)</v>
          </cell>
          <cell r="F176">
            <v>0</v>
          </cell>
          <cell r="H176">
            <v>0</v>
          </cell>
          <cell r="J176">
            <v>0</v>
          </cell>
          <cell r="L176">
            <v>10000000</v>
          </cell>
          <cell r="N176">
            <v>0</v>
          </cell>
          <cell r="O176">
            <v>1500000000</v>
          </cell>
          <cell r="P176">
            <v>0</v>
          </cell>
          <cell r="Q176">
            <v>1500000000</v>
          </cell>
          <cell r="R176">
            <v>0</v>
          </cell>
          <cell r="S176">
            <v>500000000</v>
          </cell>
          <cell r="T176">
            <v>0</v>
          </cell>
          <cell r="U176">
            <v>950000000</v>
          </cell>
          <cell r="V176">
            <v>0</v>
          </cell>
          <cell r="W176">
            <v>950000000</v>
          </cell>
          <cell r="X176">
            <v>0</v>
          </cell>
          <cell r="Y176">
            <v>1000000000</v>
          </cell>
          <cell r="Z176">
            <v>0</v>
          </cell>
          <cell r="AA176">
            <v>1000000000</v>
          </cell>
          <cell r="AB176">
            <v>0</v>
          </cell>
          <cell r="AD176">
            <v>0</v>
          </cell>
          <cell r="AE176">
            <v>5900000000</v>
          </cell>
          <cell r="AF176">
            <v>0</v>
          </cell>
          <cell r="AG176">
            <v>5900000000</v>
          </cell>
          <cell r="AH176">
            <v>20001000</v>
          </cell>
          <cell r="AI176">
            <v>20001000</v>
          </cell>
        </row>
        <row r="177">
          <cell r="A177" t="str">
            <v>30394079-1</v>
          </cell>
          <cell r="B177">
            <v>31</v>
          </cell>
          <cell r="C177" t="str">
            <v>02</v>
          </cell>
          <cell r="D177" t="str">
            <v>CONSTRUCCION CENTRO ANTARTICO INTERNACIONAL, XII REGIÓN</v>
          </cell>
          <cell r="F177">
            <v>0</v>
          </cell>
          <cell r="H177">
            <v>0</v>
          </cell>
          <cell r="J177">
            <v>0</v>
          </cell>
          <cell r="L177">
            <v>0</v>
          </cell>
          <cell r="N177">
            <v>0</v>
          </cell>
          <cell r="P177">
            <v>0</v>
          </cell>
          <cell r="Q177">
            <v>0</v>
          </cell>
          <cell r="R177">
            <v>0</v>
          </cell>
          <cell r="T177">
            <v>0</v>
          </cell>
          <cell r="V177">
            <v>0</v>
          </cell>
          <cell r="X177">
            <v>0</v>
          </cell>
          <cell r="Z177">
            <v>0</v>
          </cell>
          <cell r="AB177">
            <v>0</v>
          </cell>
          <cell r="AD177">
            <v>0</v>
          </cell>
          <cell r="AE177">
            <v>0</v>
          </cell>
          <cell r="AF177">
            <v>0</v>
          </cell>
          <cell r="AG177">
            <v>0</v>
          </cell>
          <cell r="AH177">
            <v>0</v>
          </cell>
          <cell r="AI177">
            <v>0</v>
          </cell>
        </row>
        <row r="178">
          <cell r="A178" t="str">
            <v>30485034-1</v>
          </cell>
          <cell r="B178">
            <v>31</v>
          </cell>
          <cell r="C178" t="str">
            <v>02</v>
          </cell>
          <cell r="D178" t="str">
            <v>AMPLIACIÓN Y MEJORAMIENTO GIMNASIO NATALES.</v>
          </cell>
          <cell r="F178">
            <v>0</v>
          </cell>
          <cell r="H178">
            <v>0</v>
          </cell>
          <cell r="J178">
            <v>0</v>
          </cell>
          <cell r="L178">
            <v>0</v>
          </cell>
          <cell r="N178">
            <v>0</v>
          </cell>
          <cell r="P178">
            <v>0</v>
          </cell>
          <cell r="Q178">
            <v>0</v>
          </cell>
          <cell r="R178">
            <v>0</v>
          </cell>
          <cell r="T178">
            <v>0</v>
          </cell>
          <cell r="V178">
            <v>0</v>
          </cell>
          <cell r="X178">
            <v>0</v>
          </cell>
          <cell r="Z178">
            <v>0</v>
          </cell>
          <cell r="AB178">
            <v>0</v>
          </cell>
          <cell r="AD178">
            <v>0</v>
          </cell>
          <cell r="AE178">
            <v>0</v>
          </cell>
          <cell r="AF178">
            <v>0</v>
          </cell>
          <cell r="AG178">
            <v>0</v>
          </cell>
          <cell r="AH178">
            <v>0</v>
          </cell>
          <cell r="AI178">
            <v>0</v>
          </cell>
        </row>
        <row r="179">
          <cell r="A179">
            <v>40056297</v>
          </cell>
          <cell r="B179">
            <v>31</v>
          </cell>
          <cell r="C179" t="str">
            <v>02</v>
          </cell>
          <cell r="D179" t="str">
            <v>REPOSICIÓN 2DA COMPAÑÍA DE BOMBEROS, BOMBA CHILE, PUNTA ARENAS</v>
          </cell>
          <cell r="F179">
            <v>0</v>
          </cell>
          <cell r="H179">
            <v>0</v>
          </cell>
          <cell r="J179">
            <v>0</v>
          </cell>
          <cell r="L179">
            <v>0</v>
          </cell>
          <cell r="N179">
            <v>0</v>
          </cell>
          <cell r="P179">
            <v>0</v>
          </cell>
          <cell r="Q179">
            <v>0</v>
          </cell>
          <cell r="R179">
            <v>0</v>
          </cell>
          <cell r="T179">
            <v>0</v>
          </cell>
          <cell r="V179">
            <v>0</v>
          </cell>
          <cell r="X179">
            <v>0</v>
          </cell>
          <cell r="Z179">
            <v>0</v>
          </cell>
          <cell r="AB179">
            <v>0</v>
          </cell>
          <cell r="AD179">
            <v>0</v>
          </cell>
          <cell r="AE179">
            <v>0</v>
          </cell>
          <cell r="AF179">
            <v>0</v>
          </cell>
          <cell r="AG179">
            <v>0</v>
          </cell>
          <cell r="AH179">
            <v>6000</v>
          </cell>
          <cell r="AI179">
            <v>6000</v>
          </cell>
        </row>
        <row r="180">
          <cell r="A180">
            <v>40004269</v>
          </cell>
          <cell r="B180">
            <v>33</v>
          </cell>
          <cell r="C180">
            <v>125</v>
          </cell>
          <cell r="D180" t="str">
            <v>CONSTRUCCIÓN OFICINA Y BAÑOS CEMENTERIO DOROTEA, NATALES</v>
          </cell>
          <cell r="F180">
            <v>0</v>
          </cell>
          <cell r="H180">
            <v>0</v>
          </cell>
          <cell r="J180">
            <v>0</v>
          </cell>
          <cell r="L180">
            <v>0</v>
          </cell>
          <cell r="N180">
            <v>0</v>
          </cell>
          <cell r="P180">
            <v>0</v>
          </cell>
          <cell r="Q180">
            <v>0</v>
          </cell>
          <cell r="R180">
            <v>0</v>
          </cell>
          <cell r="T180">
            <v>0</v>
          </cell>
          <cell r="V180">
            <v>0</v>
          </cell>
          <cell r="X180">
            <v>0</v>
          </cell>
          <cell r="Z180">
            <v>0</v>
          </cell>
          <cell r="AB180">
            <v>0</v>
          </cell>
          <cell r="AD180">
            <v>0</v>
          </cell>
          <cell r="AE180">
            <v>0</v>
          </cell>
          <cell r="AF180">
            <v>0</v>
          </cell>
          <cell r="AG180">
            <v>0</v>
          </cell>
          <cell r="AH180">
            <v>0</v>
          </cell>
          <cell r="AI180">
            <v>0</v>
          </cell>
        </row>
        <row r="181">
          <cell r="A181">
            <v>40007348</v>
          </cell>
          <cell r="B181">
            <v>33</v>
          </cell>
          <cell r="C181">
            <v>125</v>
          </cell>
          <cell r="D181" t="str">
            <v>AMPLIACION MATRIZ DE GAS NATURAL PROLONGACION CAMINO ENAP Y PJE Nº 5, PUNTA ARENAS</v>
          </cell>
          <cell r="F181">
            <v>0</v>
          </cell>
          <cell r="H181">
            <v>0</v>
          </cell>
          <cell r="J181">
            <v>0</v>
          </cell>
          <cell r="L181">
            <v>0</v>
          </cell>
          <cell r="N181">
            <v>0</v>
          </cell>
          <cell r="P181">
            <v>0</v>
          </cell>
          <cell r="Q181">
            <v>0</v>
          </cell>
          <cell r="R181">
            <v>0</v>
          </cell>
          <cell r="T181">
            <v>0</v>
          </cell>
          <cell r="V181">
            <v>0</v>
          </cell>
          <cell r="X181">
            <v>0</v>
          </cell>
          <cell r="Z181">
            <v>0</v>
          </cell>
          <cell r="AB181">
            <v>0</v>
          </cell>
          <cell r="AD181">
            <v>0</v>
          </cell>
          <cell r="AE181">
            <v>0</v>
          </cell>
          <cell r="AF181">
            <v>0</v>
          </cell>
          <cell r="AG181">
            <v>0</v>
          </cell>
          <cell r="AH181">
            <v>0</v>
          </cell>
          <cell r="AI181">
            <v>0</v>
          </cell>
        </row>
        <row r="182">
          <cell r="A182">
            <v>40008278</v>
          </cell>
          <cell r="B182">
            <v>33</v>
          </cell>
          <cell r="C182">
            <v>125</v>
          </cell>
          <cell r="D182" t="str">
            <v>MEJORAMIENTO CIERRE CEMENTERIO PADRE HURTADO Y OTRAS, NATALES</v>
          </cell>
          <cell r="F182">
            <v>0</v>
          </cell>
          <cell r="H182">
            <v>0</v>
          </cell>
          <cell r="J182">
            <v>0</v>
          </cell>
          <cell r="L182">
            <v>0</v>
          </cell>
          <cell r="N182">
            <v>0</v>
          </cell>
          <cell r="P182">
            <v>0</v>
          </cell>
          <cell r="Q182">
            <v>0</v>
          </cell>
          <cell r="R182">
            <v>0</v>
          </cell>
          <cell r="T182">
            <v>0</v>
          </cell>
          <cell r="V182">
            <v>0</v>
          </cell>
          <cell r="X182">
            <v>0</v>
          </cell>
          <cell r="Z182">
            <v>0</v>
          </cell>
          <cell r="AB182">
            <v>0</v>
          </cell>
          <cell r="AD182">
            <v>0</v>
          </cell>
          <cell r="AE182">
            <v>0</v>
          </cell>
          <cell r="AF182">
            <v>0</v>
          </cell>
          <cell r="AG182">
            <v>0</v>
          </cell>
          <cell r="AH182">
            <v>0</v>
          </cell>
          <cell r="AI182">
            <v>0</v>
          </cell>
        </row>
        <row r="183">
          <cell r="A183">
            <v>40008596</v>
          </cell>
          <cell r="B183">
            <v>33</v>
          </cell>
          <cell r="C183">
            <v>125</v>
          </cell>
          <cell r="D183" t="str">
            <v>AMPLIACION POSTA SALUD, VILLA TEHUELCHES</v>
          </cell>
          <cell r="F183">
            <v>0</v>
          </cell>
          <cell r="G183">
            <v>13677117</v>
          </cell>
          <cell r="H183">
            <v>0</v>
          </cell>
          <cell r="J183">
            <v>13677117</v>
          </cell>
          <cell r="L183">
            <v>0</v>
          </cell>
          <cell r="N183">
            <v>0</v>
          </cell>
          <cell r="P183">
            <v>0</v>
          </cell>
          <cell r="Q183">
            <v>13677117</v>
          </cell>
          <cell r="R183">
            <v>13677117</v>
          </cell>
          <cell r="T183">
            <v>0</v>
          </cell>
          <cell r="V183">
            <v>0</v>
          </cell>
          <cell r="X183">
            <v>0</v>
          </cell>
          <cell r="Z183">
            <v>0</v>
          </cell>
          <cell r="AB183">
            <v>0</v>
          </cell>
          <cell r="AD183">
            <v>0</v>
          </cell>
          <cell r="AE183">
            <v>13677117</v>
          </cell>
          <cell r="AF183">
            <v>13677117</v>
          </cell>
          <cell r="AG183">
            <v>0</v>
          </cell>
          <cell r="AH183">
            <v>883</v>
          </cell>
          <cell r="AI183">
            <v>13678000</v>
          </cell>
        </row>
        <row r="184">
          <cell r="A184">
            <v>40012480</v>
          </cell>
          <cell r="B184">
            <v>33</v>
          </cell>
          <cell r="C184">
            <v>125</v>
          </cell>
          <cell r="D184" t="str">
            <v>AMPLIACIÓN Y MEJORAMIENTO SEDE JUAN PABLO SEGUNDO, NATALES</v>
          </cell>
          <cell r="F184">
            <v>0</v>
          </cell>
          <cell r="H184">
            <v>0</v>
          </cell>
          <cell r="J184">
            <v>0</v>
          </cell>
          <cell r="L184">
            <v>0</v>
          </cell>
          <cell r="N184">
            <v>0</v>
          </cell>
          <cell r="P184">
            <v>0</v>
          </cell>
          <cell r="Q184">
            <v>0</v>
          </cell>
          <cell r="R184">
            <v>0</v>
          </cell>
          <cell r="T184">
            <v>0</v>
          </cell>
          <cell r="V184">
            <v>0</v>
          </cell>
          <cell r="X184">
            <v>0</v>
          </cell>
          <cell r="Z184">
            <v>0</v>
          </cell>
          <cell r="AB184">
            <v>0</v>
          </cell>
          <cell r="AD184">
            <v>0</v>
          </cell>
          <cell r="AE184">
            <v>0</v>
          </cell>
          <cell r="AF184">
            <v>0</v>
          </cell>
          <cell r="AG184">
            <v>0</v>
          </cell>
          <cell r="AH184">
            <v>0</v>
          </cell>
          <cell r="AI184">
            <v>0</v>
          </cell>
        </row>
        <row r="185">
          <cell r="A185">
            <v>40012881</v>
          </cell>
          <cell r="B185">
            <v>33</v>
          </cell>
          <cell r="C185">
            <v>125</v>
          </cell>
          <cell r="D185" t="str">
            <v>CONSTRUCCION RED DE ALCANTARILLADO SECTOR CAMARINES LOTE B, CERRO SOMBRERO</v>
          </cell>
          <cell r="F185">
            <v>0</v>
          </cell>
          <cell r="H185">
            <v>0</v>
          </cell>
          <cell r="J185">
            <v>0</v>
          </cell>
          <cell r="L185">
            <v>0</v>
          </cell>
          <cell r="N185">
            <v>0</v>
          </cell>
          <cell r="P185">
            <v>0</v>
          </cell>
          <cell r="Q185">
            <v>0</v>
          </cell>
          <cell r="R185">
            <v>0</v>
          </cell>
          <cell r="T185">
            <v>0</v>
          </cell>
          <cell r="V185">
            <v>0</v>
          </cell>
          <cell r="X185">
            <v>0</v>
          </cell>
          <cell r="Z185">
            <v>0</v>
          </cell>
          <cell r="AB185">
            <v>0</v>
          </cell>
          <cell r="AD185">
            <v>0</v>
          </cell>
          <cell r="AE185">
            <v>0</v>
          </cell>
          <cell r="AF185">
            <v>0</v>
          </cell>
          <cell r="AG185">
            <v>0</v>
          </cell>
          <cell r="AH185">
            <v>0</v>
          </cell>
          <cell r="AI185">
            <v>0</v>
          </cell>
        </row>
        <row r="186">
          <cell r="A186">
            <v>40013625</v>
          </cell>
          <cell r="B186">
            <v>33</v>
          </cell>
          <cell r="C186">
            <v>125</v>
          </cell>
          <cell r="D186" t="str">
            <v>DISEÑO DE INGENIERÍA PAVIMENTACIÓN Y URBANIZACIÓN VILLA RENOVAL Y VILLA DOROTEA, NATALES</v>
          </cell>
          <cell r="F186">
            <v>0</v>
          </cell>
          <cell r="H186">
            <v>0</v>
          </cell>
          <cell r="J186">
            <v>0</v>
          </cell>
          <cell r="L186">
            <v>0</v>
          </cell>
          <cell r="N186">
            <v>0</v>
          </cell>
          <cell r="P186">
            <v>0</v>
          </cell>
          <cell r="Q186">
            <v>0</v>
          </cell>
          <cell r="R186">
            <v>0</v>
          </cell>
          <cell r="T186">
            <v>0</v>
          </cell>
          <cell r="V186">
            <v>0</v>
          </cell>
          <cell r="X186">
            <v>0</v>
          </cell>
          <cell r="Z186">
            <v>0</v>
          </cell>
          <cell r="AB186">
            <v>0</v>
          </cell>
          <cell r="AD186">
            <v>0</v>
          </cell>
          <cell r="AE186">
            <v>0</v>
          </cell>
          <cell r="AF186">
            <v>0</v>
          </cell>
          <cell r="AG186">
            <v>0</v>
          </cell>
          <cell r="AH186">
            <v>30750000</v>
          </cell>
          <cell r="AI186">
            <v>30750000</v>
          </cell>
        </row>
        <row r="187">
          <cell r="A187">
            <v>40015465</v>
          </cell>
          <cell r="B187">
            <v>33</v>
          </cell>
          <cell r="C187">
            <v>125</v>
          </cell>
          <cell r="D187" t="str">
            <v>AMPLIACION Y MEJORAMIENTO SEDE JV Nº 2 JUAN WILLIAMS, PUNTA ARENAS</v>
          </cell>
          <cell r="F187">
            <v>0</v>
          </cell>
          <cell r="G187">
            <v>12285550</v>
          </cell>
          <cell r="H187">
            <v>0</v>
          </cell>
          <cell r="J187">
            <v>0</v>
          </cell>
          <cell r="L187">
            <v>0</v>
          </cell>
          <cell r="N187">
            <v>0</v>
          </cell>
          <cell r="P187">
            <v>0</v>
          </cell>
          <cell r="Q187">
            <v>0</v>
          </cell>
          <cell r="R187">
            <v>0</v>
          </cell>
          <cell r="T187">
            <v>0</v>
          </cell>
          <cell r="V187">
            <v>0</v>
          </cell>
          <cell r="X187">
            <v>0</v>
          </cell>
          <cell r="Z187">
            <v>0</v>
          </cell>
          <cell r="AB187">
            <v>0</v>
          </cell>
          <cell r="AD187">
            <v>0</v>
          </cell>
          <cell r="AE187">
            <v>0</v>
          </cell>
          <cell r="AF187">
            <v>0</v>
          </cell>
          <cell r="AG187">
            <v>0</v>
          </cell>
          <cell r="AH187">
            <v>14453000</v>
          </cell>
          <cell r="AI187">
            <v>14453000</v>
          </cell>
        </row>
        <row r="188">
          <cell r="A188">
            <v>40015894</v>
          </cell>
          <cell r="B188">
            <v>33</v>
          </cell>
          <cell r="C188">
            <v>125</v>
          </cell>
          <cell r="D188" t="str">
            <v>CONSERVACION Y REMODELACION EX POSTA VILLA TEHUELCHES PARA FINES HABITACIONALE</v>
          </cell>
          <cell r="F188">
            <v>0</v>
          </cell>
          <cell r="G188">
            <v>10632650</v>
          </cell>
          <cell r="H188">
            <v>10632650</v>
          </cell>
          <cell r="J188">
            <v>0</v>
          </cell>
          <cell r="L188">
            <v>0</v>
          </cell>
          <cell r="N188">
            <v>0</v>
          </cell>
          <cell r="P188">
            <v>0</v>
          </cell>
          <cell r="Q188">
            <v>10632650</v>
          </cell>
          <cell r="R188">
            <v>10632650</v>
          </cell>
          <cell r="T188">
            <v>0</v>
          </cell>
          <cell r="V188">
            <v>0</v>
          </cell>
          <cell r="X188">
            <v>0</v>
          </cell>
          <cell r="Z188">
            <v>0</v>
          </cell>
          <cell r="AB188">
            <v>0</v>
          </cell>
          <cell r="AD188">
            <v>0</v>
          </cell>
          <cell r="AE188">
            <v>10632650</v>
          </cell>
          <cell r="AF188">
            <v>10632650</v>
          </cell>
          <cell r="AG188">
            <v>0</v>
          </cell>
          <cell r="AH188">
            <v>350</v>
          </cell>
          <cell r="AI188">
            <v>10633000</v>
          </cell>
        </row>
        <row r="189">
          <cell r="A189">
            <v>40016331</v>
          </cell>
          <cell r="B189">
            <v>33</v>
          </cell>
          <cell r="C189">
            <v>125</v>
          </cell>
          <cell r="D189" t="str">
            <v>AMPLIACION Y MEJORAMIENTO SEDE  SOCIAL J.V. 12 INDEPENDIENTE, PUNTA ARENAS</v>
          </cell>
          <cell r="F189">
            <v>0</v>
          </cell>
          <cell r="H189">
            <v>0</v>
          </cell>
          <cell r="J189">
            <v>0</v>
          </cell>
          <cell r="L189">
            <v>0</v>
          </cell>
          <cell r="N189">
            <v>0</v>
          </cell>
          <cell r="P189">
            <v>0</v>
          </cell>
          <cell r="Q189">
            <v>0</v>
          </cell>
          <cell r="R189">
            <v>0</v>
          </cell>
          <cell r="T189">
            <v>0</v>
          </cell>
          <cell r="V189">
            <v>0</v>
          </cell>
          <cell r="X189">
            <v>0</v>
          </cell>
          <cell r="Z189">
            <v>0</v>
          </cell>
          <cell r="AB189">
            <v>0</v>
          </cell>
          <cell r="AD189">
            <v>0</v>
          </cell>
          <cell r="AE189">
            <v>0</v>
          </cell>
          <cell r="AF189">
            <v>0</v>
          </cell>
          <cell r="AG189">
            <v>0</v>
          </cell>
          <cell r="AH189">
            <v>0</v>
          </cell>
          <cell r="AI189">
            <v>0</v>
          </cell>
        </row>
        <row r="190">
          <cell r="A190">
            <v>40017299</v>
          </cell>
          <cell r="B190">
            <v>33</v>
          </cell>
          <cell r="C190">
            <v>125</v>
          </cell>
          <cell r="D190" t="str">
            <v>MEJORAMIENTO DE MIRADOR  TURISTICO LAGUNA FIGUEROA, TORRES DEL PAINE</v>
          </cell>
          <cell r="F190">
            <v>0</v>
          </cell>
          <cell r="H190">
            <v>0</v>
          </cell>
          <cell r="J190">
            <v>0</v>
          </cell>
          <cell r="L190">
            <v>0</v>
          </cell>
          <cell r="N190">
            <v>0</v>
          </cell>
          <cell r="P190">
            <v>0</v>
          </cell>
          <cell r="Q190">
            <v>0</v>
          </cell>
          <cell r="R190">
            <v>0</v>
          </cell>
          <cell r="T190">
            <v>0</v>
          </cell>
          <cell r="V190">
            <v>0</v>
          </cell>
          <cell r="X190">
            <v>0</v>
          </cell>
          <cell r="Z190">
            <v>0</v>
          </cell>
          <cell r="AB190">
            <v>0</v>
          </cell>
          <cell r="AD190">
            <v>0</v>
          </cell>
          <cell r="AE190">
            <v>0</v>
          </cell>
          <cell r="AF190">
            <v>0</v>
          </cell>
          <cell r="AG190">
            <v>0</v>
          </cell>
          <cell r="AH190">
            <v>0</v>
          </cell>
          <cell r="AI190">
            <v>0</v>
          </cell>
        </row>
        <row r="191">
          <cell r="A191">
            <v>40020683</v>
          </cell>
          <cell r="B191">
            <v>33</v>
          </cell>
          <cell r="C191">
            <v>125</v>
          </cell>
          <cell r="D191" t="str">
            <v>CONSERVACIÓN PINTURA ESCUELA ARTURO PRAT CHACON Y OTROS, PUNTA ARENAS</v>
          </cell>
          <cell r="F191">
            <v>0</v>
          </cell>
          <cell r="H191">
            <v>0</v>
          </cell>
          <cell r="J191">
            <v>0</v>
          </cell>
          <cell r="L191">
            <v>0</v>
          </cell>
          <cell r="N191">
            <v>0</v>
          </cell>
          <cell r="P191">
            <v>0</v>
          </cell>
          <cell r="Q191">
            <v>0</v>
          </cell>
          <cell r="R191">
            <v>0</v>
          </cell>
          <cell r="T191">
            <v>0</v>
          </cell>
          <cell r="V191">
            <v>0</v>
          </cell>
          <cell r="X191">
            <v>0</v>
          </cell>
          <cell r="Z191">
            <v>0</v>
          </cell>
          <cell r="AB191">
            <v>0</v>
          </cell>
          <cell r="AD191">
            <v>0</v>
          </cell>
          <cell r="AE191">
            <v>0</v>
          </cell>
          <cell r="AF191">
            <v>0</v>
          </cell>
          <cell r="AG191">
            <v>0</v>
          </cell>
          <cell r="AH191">
            <v>0</v>
          </cell>
          <cell r="AI191">
            <v>0</v>
          </cell>
        </row>
        <row r="192">
          <cell r="A192">
            <v>40020743</v>
          </cell>
          <cell r="B192">
            <v>33</v>
          </cell>
          <cell r="C192">
            <v>125</v>
          </cell>
          <cell r="D192" t="str">
            <v>REPOSICIÓN Y MEJORAMIENTO ESCALERAS URBANAS SECTOR FITZ ROY Y OTROS, PUNTA ARENAS</v>
          </cell>
          <cell r="E192">
            <v>89065000</v>
          </cell>
          <cell r="F192">
            <v>89065000</v>
          </cell>
          <cell r="H192">
            <v>0</v>
          </cell>
          <cell r="J192">
            <v>0</v>
          </cell>
          <cell r="L192">
            <v>0</v>
          </cell>
          <cell r="N192">
            <v>0</v>
          </cell>
          <cell r="O192">
            <v>89063913</v>
          </cell>
          <cell r="P192">
            <v>0</v>
          </cell>
          <cell r="Q192">
            <v>178128913</v>
          </cell>
          <cell r="R192">
            <v>89065000</v>
          </cell>
          <cell r="T192">
            <v>0</v>
          </cell>
          <cell r="V192">
            <v>0</v>
          </cell>
          <cell r="X192">
            <v>0</v>
          </cell>
          <cell r="Z192">
            <v>0</v>
          </cell>
          <cell r="AB192">
            <v>0</v>
          </cell>
          <cell r="AD192">
            <v>0</v>
          </cell>
          <cell r="AE192">
            <v>178128913</v>
          </cell>
          <cell r="AF192">
            <v>89065000</v>
          </cell>
          <cell r="AG192">
            <v>89063913</v>
          </cell>
          <cell r="AH192">
            <v>89064000</v>
          </cell>
          <cell r="AI192">
            <v>178129000</v>
          </cell>
        </row>
        <row r="193">
          <cell r="A193">
            <v>40020855</v>
          </cell>
          <cell r="B193">
            <v>33</v>
          </cell>
          <cell r="C193">
            <v>125</v>
          </cell>
          <cell r="D193" t="str">
            <v>CONSTRUCCION SEDE AGRUPACION ABRIENDO CAMINOS CADI, NATALES (AUMENTO)</v>
          </cell>
          <cell r="F193">
            <v>0</v>
          </cell>
          <cell r="H193">
            <v>0</v>
          </cell>
          <cell r="J193">
            <v>0</v>
          </cell>
          <cell r="L193">
            <v>0</v>
          </cell>
          <cell r="N193">
            <v>0</v>
          </cell>
          <cell r="P193">
            <v>0</v>
          </cell>
          <cell r="Q193">
            <v>0</v>
          </cell>
          <cell r="R193">
            <v>0</v>
          </cell>
          <cell r="T193">
            <v>0</v>
          </cell>
          <cell r="V193">
            <v>0</v>
          </cell>
          <cell r="X193">
            <v>0</v>
          </cell>
          <cell r="Z193">
            <v>0</v>
          </cell>
          <cell r="AB193">
            <v>0</v>
          </cell>
          <cell r="AD193">
            <v>0</v>
          </cell>
          <cell r="AE193">
            <v>0</v>
          </cell>
          <cell r="AF193">
            <v>0</v>
          </cell>
          <cell r="AG193">
            <v>0</v>
          </cell>
          <cell r="AH193">
            <v>0</v>
          </cell>
          <cell r="AI193">
            <v>0</v>
          </cell>
        </row>
        <row r="194">
          <cell r="A194">
            <v>40021054</v>
          </cell>
          <cell r="B194">
            <v>33</v>
          </cell>
          <cell r="C194">
            <v>125</v>
          </cell>
          <cell r="D194" t="str">
            <v>REPOSICION RED DE AGUA POTABLE CERRO GUIDO, TORRES DEL PAINE</v>
          </cell>
          <cell r="F194">
            <v>0</v>
          </cell>
          <cell r="H194">
            <v>0</v>
          </cell>
          <cell r="J194">
            <v>0</v>
          </cell>
          <cell r="L194">
            <v>0</v>
          </cell>
          <cell r="N194">
            <v>0</v>
          </cell>
          <cell r="P194">
            <v>0</v>
          </cell>
          <cell r="Q194">
            <v>0</v>
          </cell>
          <cell r="R194">
            <v>0</v>
          </cell>
          <cell r="T194">
            <v>0</v>
          </cell>
          <cell r="V194">
            <v>0</v>
          </cell>
          <cell r="X194">
            <v>0</v>
          </cell>
          <cell r="Z194">
            <v>0</v>
          </cell>
          <cell r="AB194">
            <v>0</v>
          </cell>
          <cell r="AD194">
            <v>0</v>
          </cell>
          <cell r="AE194">
            <v>0</v>
          </cell>
          <cell r="AF194">
            <v>0</v>
          </cell>
          <cell r="AG194">
            <v>0</v>
          </cell>
          <cell r="AH194">
            <v>0</v>
          </cell>
          <cell r="AI194">
            <v>0</v>
          </cell>
        </row>
        <row r="195">
          <cell r="A195">
            <v>40021592</v>
          </cell>
          <cell r="B195">
            <v>33</v>
          </cell>
          <cell r="C195">
            <v>125</v>
          </cell>
          <cell r="D195" t="str">
            <v>CONSTRUCCION GALPON AREA DE RECICLAJE, CERRO SOMBRERO</v>
          </cell>
          <cell r="F195">
            <v>0</v>
          </cell>
          <cell r="H195">
            <v>0</v>
          </cell>
          <cell r="J195">
            <v>0</v>
          </cell>
          <cell r="L195">
            <v>0</v>
          </cell>
          <cell r="N195">
            <v>0</v>
          </cell>
          <cell r="P195">
            <v>0</v>
          </cell>
          <cell r="Q195">
            <v>0</v>
          </cell>
          <cell r="R195">
            <v>0</v>
          </cell>
          <cell r="T195">
            <v>0</v>
          </cell>
          <cell r="V195">
            <v>0</v>
          </cell>
          <cell r="X195">
            <v>0</v>
          </cell>
          <cell r="Z195">
            <v>0</v>
          </cell>
          <cell r="AB195">
            <v>0</v>
          </cell>
          <cell r="AD195">
            <v>0</v>
          </cell>
          <cell r="AE195">
            <v>0</v>
          </cell>
          <cell r="AF195">
            <v>0</v>
          </cell>
          <cell r="AG195">
            <v>0</v>
          </cell>
          <cell r="AH195">
            <v>0</v>
          </cell>
          <cell r="AI195">
            <v>0</v>
          </cell>
        </row>
        <row r="196">
          <cell r="A196">
            <v>40021877</v>
          </cell>
          <cell r="B196">
            <v>33</v>
          </cell>
          <cell r="C196">
            <v>125</v>
          </cell>
          <cell r="D196" t="str">
            <v>CONSTRUCCION GALPON LAVADERO MAESTRANZA, NATALES</v>
          </cell>
          <cell r="F196">
            <v>0</v>
          </cell>
          <cell r="H196">
            <v>0</v>
          </cell>
          <cell r="J196">
            <v>0</v>
          </cell>
          <cell r="L196">
            <v>0</v>
          </cell>
          <cell r="N196">
            <v>0</v>
          </cell>
          <cell r="P196">
            <v>0</v>
          </cell>
          <cell r="Q196">
            <v>0</v>
          </cell>
          <cell r="R196">
            <v>0</v>
          </cell>
          <cell r="T196">
            <v>0</v>
          </cell>
          <cell r="V196">
            <v>0</v>
          </cell>
          <cell r="X196">
            <v>0</v>
          </cell>
          <cell r="Z196">
            <v>0</v>
          </cell>
          <cell r="AB196">
            <v>0</v>
          </cell>
          <cell r="AD196">
            <v>0</v>
          </cell>
          <cell r="AE196">
            <v>0</v>
          </cell>
          <cell r="AF196">
            <v>0</v>
          </cell>
          <cell r="AG196">
            <v>0</v>
          </cell>
          <cell r="AH196">
            <v>0</v>
          </cell>
          <cell r="AI196">
            <v>0</v>
          </cell>
        </row>
        <row r="197">
          <cell r="A197">
            <v>40022553</v>
          </cell>
          <cell r="B197">
            <v>33</v>
          </cell>
          <cell r="C197">
            <v>125</v>
          </cell>
          <cell r="D197" t="str">
            <v>MEJORAMIENTO PASAJES 15 DE OCTUBRE Y KARUKINKA, CERRO SOMBRERO</v>
          </cell>
          <cell r="F197">
            <v>0</v>
          </cell>
          <cell r="H197">
            <v>0</v>
          </cell>
          <cell r="J197">
            <v>0</v>
          </cell>
          <cell r="L197">
            <v>0</v>
          </cell>
          <cell r="N197">
            <v>0</v>
          </cell>
          <cell r="P197">
            <v>0</v>
          </cell>
          <cell r="Q197">
            <v>0</v>
          </cell>
          <cell r="R197">
            <v>0</v>
          </cell>
          <cell r="T197">
            <v>0</v>
          </cell>
          <cell r="V197">
            <v>0</v>
          </cell>
          <cell r="X197">
            <v>0</v>
          </cell>
          <cell r="Z197">
            <v>0</v>
          </cell>
          <cell r="AB197">
            <v>0</v>
          </cell>
          <cell r="AD197">
            <v>0</v>
          </cell>
          <cell r="AE197">
            <v>0</v>
          </cell>
          <cell r="AF197">
            <v>0</v>
          </cell>
          <cell r="AG197">
            <v>0</v>
          </cell>
          <cell r="AH197">
            <v>0</v>
          </cell>
          <cell r="AI197">
            <v>0</v>
          </cell>
        </row>
        <row r="198">
          <cell r="A198">
            <v>40022618</v>
          </cell>
          <cell r="B198">
            <v>33</v>
          </cell>
          <cell r="C198">
            <v>125</v>
          </cell>
          <cell r="D198" t="str">
            <v>CONSTRUCCION MIRADOR 500 AÑOS ESTRECHO DE MAGALLANES, COMUNA DE SAN GREGORIO</v>
          </cell>
          <cell r="F198">
            <v>0</v>
          </cell>
          <cell r="H198">
            <v>0</v>
          </cell>
          <cell r="J198">
            <v>0</v>
          </cell>
          <cell r="L198">
            <v>0</v>
          </cell>
          <cell r="N198">
            <v>0</v>
          </cell>
          <cell r="P198">
            <v>0</v>
          </cell>
          <cell r="Q198">
            <v>0</v>
          </cell>
          <cell r="R198">
            <v>0</v>
          </cell>
          <cell r="T198">
            <v>0</v>
          </cell>
          <cell r="V198">
            <v>0</v>
          </cell>
          <cell r="X198">
            <v>0</v>
          </cell>
          <cell r="Z198">
            <v>0</v>
          </cell>
          <cell r="AB198">
            <v>0</v>
          </cell>
          <cell r="AD198">
            <v>0</v>
          </cell>
          <cell r="AE198">
            <v>0</v>
          </cell>
          <cell r="AF198">
            <v>0</v>
          </cell>
          <cell r="AG198">
            <v>0</v>
          </cell>
          <cell r="AH198">
            <v>0</v>
          </cell>
          <cell r="AI198">
            <v>0</v>
          </cell>
        </row>
        <row r="199">
          <cell r="A199">
            <v>40023243</v>
          </cell>
          <cell r="B199">
            <v>33</v>
          </cell>
          <cell r="C199">
            <v>125</v>
          </cell>
          <cell r="D199" t="str">
            <v>MEJORAMIENTO Y NORMALIZACION CENTRO INFANTO JUVENIL PPF, NATALES</v>
          </cell>
          <cell r="F199">
            <v>0</v>
          </cell>
          <cell r="H199">
            <v>0</v>
          </cell>
          <cell r="J199">
            <v>0</v>
          </cell>
          <cell r="L199">
            <v>0</v>
          </cell>
          <cell r="N199">
            <v>0</v>
          </cell>
          <cell r="P199">
            <v>0</v>
          </cell>
          <cell r="Q199">
            <v>0</v>
          </cell>
          <cell r="R199">
            <v>0</v>
          </cell>
          <cell r="T199">
            <v>0</v>
          </cell>
          <cell r="V199">
            <v>0</v>
          </cell>
          <cell r="X199">
            <v>0</v>
          </cell>
          <cell r="Z199">
            <v>0</v>
          </cell>
          <cell r="AB199">
            <v>0</v>
          </cell>
          <cell r="AD199">
            <v>0</v>
          </cell>
          <cell r="AE199">
            <v>0</v>
          </cell>
          <cell r="AF199">
            <v>0</v>
          </cell>
          <cell r="AG199">
            <v>0</v>
          </cell>
          <cell r="AH199">
            <v>0</v>
          </cell>
          <cell r="AI199">
            <v>0</v>
          </cell>
        </row>
        <row r="200">
          <cell r="A200">
            <v>40023274</v>
          </cell>
          <cell r="B200">
            <v>33</v>
          </cell>
          <cell r="C200">
            <v>125</v>
          </cell>
          <cell r="D200" t="str">
            <v>CONSTRUCCIÓN URBANIZACIÓN PROLONGACIÓN PASAJE JOSÉ IGNACIO BOLÍVAR, NATALES</v>
          </cell>
          <cell r="F200">
            <v>0</v>
          </cell>
          <cell r="H200">
            <v>0</v>
          </cell>
          <cell r="J200">
            <v>0</v>
          </cell>
          <cell r="L200">
            <v>0</v>
          </cell>
          <cell r="N200">
            <v>0</v>
          </cell>
          <cell r="O200">
            <v>12210000</v>
          </cell>
          <cell r="P200">
            <v>0</v>
          </cell>
          <cell r="Q200">
            <v>12210000</v>
          </cell>
          <cell r="R200">
            <v>0</v>
          </cell>
          <cell r="T200">
            <v>0</v>
          </cell>
          <cell r="V200">
            <v>0</v>
          </cell>
          <cell r="X200">
            <v>0</v>
          </cell>
          <cell r="Z200">
            <v>0</v>
          </cell>
          <cell r="AB200">
            <v>0</v>
          </cell>
          <cell r="AD200">
            <v>0</v>
          </cell>
          <cell r="AE200">
            <v>12210000</v>
          </cell>
          <cell r="AF200">
            <v>0</v>
          </cell>
          <cell r="AG200">
            <v>12210000</v>
          </cell>
          <cell r="AH200">
            <v>12210000</v>
          </cell>
          <cell r="AI200">
            <v>12210000</v>
          </cell>
        </row>
        <row r="201">
          <cell r="A201">
            <v>40023435</v>
          </cell>
          <cell r="B201">
            <v>33</v>
          </cell>
          <cell r="C201">
            <v>125</v>
          </cell>
          <cell r="D201" t="str">
            <v>CIERRE PERIMETRAL TERRENO MUNICIPAL, SENO OBSTRUCCIÓN, NATALES</v>
          </cell>
          <cell r="F201">
            <v>0</v>
          </cell>
          <cell r="H201">
            <v>0</v>
          </cell>
          <cell r="J201">
            <v>0</v>
          </cell>
          <cell r="L201">
            <v>0</v>
          </cell>
          <cell r="N201">
            <v>0</v>
          </cell>
          <cell r="P201">
            <v>0</v>
          </cell>
          <cell r="Q201">
            <v>0</v>
          </cell>
          <cell r="R201">
            <v>0</v>
          </cell>
          <cell r="T201">
            <v>0</v>
          </cell>
          <cell r="V201">
            <v>0</v>
          </cell>
          <cell r="X201">
            <v>0</v>
          </cell>
          <cell r="Z201">
            <v>0</v>
          </cell>
          <cell r="AB201">
            <v>0</v>
          </cell>
          <cell r="AD201">
            <v>0</v>
          </cell>
          <cell r="AE201">
            <v>0</v>
          </cell>
          <cell r="AF201">
            <v>0</v>
          </cell>
          <cell r="AG201">
            <v>0</v>
          </cell>
          <cell r="AH201">
            <v>0</v>
          </cell>
          <cell r="AI201">
            <v>0</v>
          </cell>
        </row>
        <row r="202">
          <cell r="A202">
            <v>40023546</v>
          </cell>
          <cell r="B202">
            <v>33</v>
          </cell>
          <cell r="C202">
            <v>125</v>
          </cell>
          <cell r="D202" t="str">
            <v>MEJORAMIENTO PLAZA DE JUEGOS LOS PIONEROS, NATALES</v>
          </cell>
          <cell r="F202">
            <v>0</v>
          </cell>
          <cell r="H202">
            <v>0</v>
          </cell>
          <cell r="J202">
            <v>0</v>
          </cell>
          <cell r="L202">
            <v>0</v>
          </cell>
          <cell r="N202">
            <v>0</v>
          </cell>
          <cell r="O202">
            <v>1181266</v>
          </cell>
          <cell r="P202">
            <v>0</v>
          </cell>
          <cell r="Q202">
            <v>1181266</v>
          </cell>
          <cell r="R202">
            <v>0</v>
          </cell>
          <cell r="T202">
            <v>0</v>
          </cell>
          <cell r="V202">
            <v>0</v>
          </cell>
          <cell r="X202">
            <v>0</v>
          </cell>
          <cell r="Z202">
            <v>0</v>
          </cell>
          <cell r="AB202">
            <v>0</v>
          </cell>
          <cell r="AD202">
            <v>0</v>
          </cell>
          <cell r="AE202">
            <v>1181266</v>
          </cell>
          <cell r="AF202">
            <v>0</v>
          </cell>
          <cell r="AG202">
            <v>1181266</v>
          </cell>
          <cell r="AH202">
            <v>0</v>
          </cell>
          <cell r="AI202">
            <v>0</v>
          </cell>
        </row>
        <row r="203">
          <cell r="A203">
            <v>40023661</v>
          </cell>
          <cell r="B203">
            <v>33</v>
          </cell>
          <cell r="C203">
            <v>125</v>
          </cell>
          <cell r="D203" t="str">
            <v>MEJORAMIENTO DE CIRCULACION UNIVERSAL Y TURISTICA DIVERSOS SECTORES, COMUNA DE PORVENIR</v>
          </cell>
          <cell r="F203">
            <v>0</v>
          </cell>
          <cell r="H203">
            <v>0</v>
          </cell>
          <cell r="J203">
            <v>0</v>
          </cell>
          <cell r="L203">
            <v>0</v>
          </cell>
          <cell r="N203">
            <v>0</v>
          </cell>
          <cell r="P203">
            <v>0</v>
          </cell>
          <cell r="Q203">
            <v>0</v>
          </cell>
          <cell r="R203">
            <v>0</v>
          </cell>
          <cell r="T203">
            <v>0</v>
          </cell>
          <cell r="V203">
            <v>0</v>
          </cell>
          <cell r="X203">
            <v>0</v>
          </cell>
          <cell r="Z203">
            <v>0</v>
          </cell>
          <cell r="AB203">
            <v>0</v>
          </cell>
          <cell r="AD203">
            <v>0</v>
          </cell>
          <cell r="AE203">
            <v>0</v>
          </cell>
          <cell r="AF203">
            <v>0</v>
          </cell>
          <cell r="AG203">
            <v>0</v>
          </cell>
          <cell r="AH203">
            <v>0</v>
          </cell>
          <cell r="AI203">
            <v>0</v>
          </cell>
        </row>
        <row r="204">
          <cell r="A204">
            <v>40023718</v>
          </cell>
          <cell r="B204">
            <v>33</v>
          </cell>
          <cell r="C204">
            <v>125</v>
          </cell>
          <cell r="D204" t="str">
            <v>MEJORAMIENTO BANDEJON MONUMENTO OBELISCO, COMUNA DE PORVENIR</v>
          </cell>
          <cell r="F204">
            <v>0</v>
          </cell>
          <cell r="H204">
            <v>0</v>
          </cell>
          <cell r="J204">
            <v>0</v>
          </cell>
          <cell r="L204">
            <v>0</v>
          </cell>
          <cell r="N204">
            <v>0</v>
          </cell>
          <cell r="P204">
            <v>0</v>
          </cell>
          <cell r="Q204">
            <v>0</v>
          </cell>
          <cell r="R204">
            <v>0</v>
          </cell>
          <cell r="T204">
            <v>0</v>
          </cell>
          <cell r="V204">
            <v>0</v>
          </cell>
          <cell r="X204">
            <v>0</v>
          </cell>
          <cell r="Z204">
            <v>0</v>
          </cell>
          <cell r="AB204">
            <v>0</v>
          </cell>
          <cell r="AD204">
            <v>0</v>
          </cell>
          <cell r="AE204">
            <v>0</v>
          </cell>
          <cell r="AF204">
            <v>0</v>
          </cell>
          <cell r="AG204">
            <v>0</v>
          </cell>
          <cell r="AH204">
            <v>0</v>
          </cell>
          <cell r="AI204">
            <v>0</v>
          </cell>
        </row>
        <row r="205">
          <cell r="A205">
            <v>40024764</v>
          </cell>
          <cell r="B205">
            <v>33</v>
          </cell>
          <cell r="C205">
            <v>125</v>
          </cell>
          <cell r="D205" t="str">
            <v>CONSTRUCCION DEPARTAMENTO POSTA VILLA TEHUELCHE</v>
          </cell>
          <cell r="F205">
            <v>0</v>
          </cell>
          <cell r="H205">
            <v>0</v>
          </cell>
          <cell r="J205">
            <v>0</v>
          </cell>
          <cell r="L205">
            <v>0</v>
          </cell>
          <cell r="N205">
            <v>0</v>
          </cell>
          <cell r="P205">
            <v>0</v>
          </cell>
          <cell r="Q205">
            <v>0</v>
          </cell>
          <cell r="R205">
            <v>0</v>
          </cell>
          <cell r="T205">
            <v>0</v>
          </cell>
          <cell r="V205">
            <v>0</v>
          </cell>
          <cell r="X205">
            <v>0</v>
          </cell>
          <cell r="Z205">
            <v>0</v>
          </cell>
          <cell r="AB205">
            <v>0</v>
          </cell>
          <cell r="AD205">
            <v>0</v>
          </cell>
          <cell r="AE205">
            <v>0</v>
          </cell>
          <cell r="AF205">
            <v>0</v>
          </cell>
          <cell r="AG205">
            <v>0</v>
          </cell>
          <cell r="AH205">
            <v>0</v>
          </cell>
          <cell r="AI205">
            <v>0</v>
          </cell>
        </row>
        <row r="206">
          <cell r="A206">
            <v>40026272</v>
          </cell>
          <cell r="B206">
            <v>33</v>
          </cell>
          <cell r="C206">
            <v>125</v>
          </cell>
          <cell r="D206" t="str">
            <v>MEJORAMIENTO VELATORIO MUNICIPAL Y AMPLIACION FARMACIA COMUNAL, NATALES</v>
          </cell>
          <cell r="F206">
            <v>0</v>
          </cell>
          <cell r="G206">
            <v>10479889</v>
          </cell>
          <cell r="H206">
            <v>10479889</v>
          </cell>
          <cell r="J206">
            <v>0</v>
          </cell>
          <cell r="L206">
            <v>0</v>
          </cell>
          <cell r="N206">
            <v>0</v>
          </cell>
          <cell r="P206">
            <v>0</v>
          </cell>
          <cell r="Q206">
            <v>10479889</v>
          </cell>
          <cell r="R206">
            <v>10479889</v>
          </cell>
          <cell r="T206">
            <v>0</v>
          </cell>
          <cell r="V206">
            <v>0</v>
          </cell>
          <cell r="X206">
            <v>0</v>
          </cell>
          <cell r="Z206">
            <v>0</v>
          </cell>
          <cell r="AB206">
            <v>0</v>
          </cell>
          <cell r="AD206">
            <v>0</v>
          </cell>
          <cell r="AE206">
            <v>10479889</v>
          </cell>
          <cell r="AF206">
            <v>10479889</v>
          </cell>
          <cell r="AG206">
            <v>0</v>
          </cell>
          <cell r="AH206">
            <v>111</v>
          </cell>
          <cell r="AI206">
            <v>10480000</v>
          </cell>
        </row>
        <row r="207">
          <cell r="A207">
            <v>40027720</v>
          </cell>
          <cell r="B207">
            <v>33</v>
          </cell>
          <cell r="C207">
            <v>125</v>
          </cell>
          <cell r="D207" t="str">
            <v>MEJORAMIENTO AVANZADA SANITARIA, VILLA CERRO GUIDO, TORRES DEL PAINE</v>
          </cell>
          <cell r="F207">
            <v>0</v>
          </cell>
          <cell r="H207">
            <v>0</v>
          </cell>
          <cell r="J207">
            <v>4958503</v>
          </cell>
          <cell r="L207">
            <v>0</v>
          </cell>
          <cell r="N207">
            <v>0</v>
          </cell>
          <cell r="P207">
            <v>0</v>
          </cell>
          <cell r="Q207">
            <v>4958503</v>
          </cell>
          <cell r="R207">
            <v>4958503</v>
          </cell>
          <cell r="T207">
            <v>0</v>
          </cell>
          <cell r="V207">
            <v>0</v>
          </cell>
          <cell r="X207">
            <v>0</v>
          </cell>
          <cell r="Z207">
            <v>0</v>
          </cell>
          <cell r="AB207">
            <v>0</v>
          </cell>
          <cell r="AD207">
            <v>0</v>
          </cell>
          <cell r="AE207">
            <v>4958503</v>
          </cell>
          <cell r="AF207">
            <v>4958503</v>
          </cell>
          <cell r="AG207">
            <v>0</v>
          </cell>
          <cell r="AH207">
            <v>497</v>
          </cell>
          <cell r="AI207">
            <v>4959000</v>
          </cell>
        </row>
        <row r="208">
          <cell r="A208">
            <v>40027723</v>
          </cell>
          <cell r="B208">
            <v>33</v>
          </cell>
          <cell r="C208">
            <v>125</v>
          </cell>
          <cell r="D208" t="str">
            <v>CONSTRUCCIÓN CANCHA DE FUTBOLITO VILLA RÍO SERRANO, TORRES DEL PAINE</v>
          </cell>
          <cell r="F208">
            <v>0</v>
          </cell>
          <cell r="H208">
            <v>0</v>
          </cell>
          <cell r="J208">
            <v>0</v>
          </cell>
          <cell r="L208">
            <v>0</v>
          </cell>
          <cell r="N208">
            <v>0</v>
          </cell>
          <cell r="P208">
            <v>0</v>
          </cell>
          <cell r="Q208">
            <v>0</v>
          </cell>
          <cell r="R208">
            <v>0</v>
          </cell>
          <cell r="T208">
            <v>0</v>
          </cell>
          <cell r="V208">
            <v>0</v>
          </cell>
          <cell r="X208">
            <v>0</v>
          </cell>
          <cell r="Z208">
            <v>0</v>
          </cell>
          <cell r="AB208">
            <v>0</v>
          </cell>
          <cell r="AD208">
            <v>0</v>
          </cell>
          <cell r="AE208">
            <v>0</v>
          </cell>
          <cell r="AF208">
            <v>0</v>
          </cell>
          <cell r="AG208">
            <v>0</v>
          </cell>
          <cell r="AH208">
            <v>0</v>
          </cell>
          <cell r="AI208">
            <v>0</v>
          </cell>
        </row>
        <row r="209">
          <cell r="A209">
            <v>40030061</v>
          </cell>
          <cell r="B209">
            <v>33</v>
          </cell>
          <cell r="C209">
            <v>125</v>
          </cell>
          <cell r="D209" t="str">
            <v>AMPLIACIÓN BODEGA CENTRAL DEL ÁREA DE SALUD DE LA CORPORACIÓN MUNICIPAL, PUNTA ARENAS</v>
          </cell>
          <cell r="F209">
            <v>0</v>
          </cell>
          <cell r="H209">
            <v>0</v>
          </cell>
          <cell r="J209">
            <v>0</v>
          </cell>
          <cell r="L209">
            <v>0</v>
          </cell>
          <cell r="N209">
            <v>0</v>
          </cell>
          <cell r="P209">
            <v>0</v>
          </cell>
          <cell r="Q209">
            <v>0</v>
          </cell>
          <cell r="R209">
            <v>0</v>
          </cell>
          <cell r="T209">
            <v>0</v>
          </cell>
          <cell r="V209">
            <v>0</v>
          </cell>
          <cell r="X209">
            <v>0</v>
          </cell>
          <cell r="Z209">
            <v>0</v>
          </cell>
          <cell r="AB209">
            <v>0</v>
          </cell>
          <cell r="AD209">
            <v>0</v>
          </cell>
          <cell r="AE209">
            <v>0</v>
          </cell>
          <cell r="AF209">
            <v>0</v>
          </cell>
          <cell r="AG209">
            <v>0</v>
          </cell>
          <cell r="AH209">
            <v>0</v>
          </cell>
          <cell r="AI209">
            <v>0</v>
          </cell>
        </row>
        <row r="210">
          <cell r="A210">
            <v>40030133</v>
          </cell>
          <cell r="B210">
            <v>33</v>
          </cell>
          <cell r="C210">
            <v>125</v>
          </cell>
          <cell r="D210" t="str">
            <v>AMPLIACION Y REMODELACION ESCUELA PAMPA GUANACO</v>
          </cell>
          <cell r="F210">
            <v>0</v>
          </cell>
          <cell r="H210">
            <v>0</v>
          </cell>
          <cell r="J210">
            <v>0</v>
          </cell>
          <cell r="L210">
            <v>0</v>
          </cell>
          <cell r="N210">
            <v>0</v>
          </cell>
          <cell r="P210">
            <v>0</v>
          </cell>
          <cell r="Q210">
            <v>0</v>
          </cell>
          <cell r="R210">
            <v>0</v>
          </cell>
          <cell r="T210">
            <v>0</v>
          </cell>
          <cell r="V210">
            <v>0</v>
          </cell>
          <cell r="X210">
            <v>0</v>
          </cell>
          <cell r="Z210">
            <v>0</v>
          </cell>
          <cell r="AB210">
            <v>0</v>
          </cell>
          <cell r="AD210">
            <v>0</v>
          </cell>
          <cell r="AE210">
            <v>0</v>
          </cell>
          <cell r="AF210">
            <v>0</v>
          </cell>
          <cell r="AG210">
            <v>0</v>
          </cell>
          <cell r="AH210">
            <v>0</v>
          </cell>
          <cell r="AI210">
            <v>0</v>
          </cell>
        </row>
        <row r="211">
          <cell r="A211">
            <v>40031784</v>
          </cell>
          <cell r="B211">
            <v>33</v>
          </cell>
          <cell r="C211">
            <v>125</v>
          </cell>
          <cell r="D211" t="str">
            <v>MEJORAMIENTO PLAZA GARCIA HURTADO DE MENDOZA CON H DAUDET PUNTA
ARENAS</v>
          </cell>
          <cell r="F211">
            <v>0</v>
          </cell>
          <cell r="H211">
            <v>0</v>
          </cell>
          <cell r="J211">
            <v>0</v>
          </cell>
          <cell r="L211">
            <v>0</v>
          </cell>
          <cell r="N211">
            <v>0</v>
          </cell>
          <cell r="P211">
            <v>0</v>
          </cell>
          <cell r="Q211">
            <v>0</v>
          </cell>
          <cell r="R211">
            <v>0</v>
          </cell>
          <cell r="T211">
            <v>0</v>
          </cell>
          <cell r="V211">
            <v>0</v>
          </cell>
          <cell r="X211">
            <v>0</v>
          </cell>
          <cell r="Z211">
            <v>0</v>
          </cell>
          <cell r="AB211">
            <v>0</v>
          </cell>
          <cell r="AD211">
            <v>0</v>
          </cell>
          <cell r="AE211">
            <v>0</v>
          </cell>
          <cell r="AF211">
            <v>0</v>
          </cell>
          <cell r="AG211">
            <v>0</v>
          </cell>
          <cell r="AH211">
            <v>0</v>
          </cell>
          <cell r="AI211">
            <v>0</v>
          </cell>
        </row>
        <row r="212">
          <cell r="A212">
            <v>40031844</v>
          </cell>
          <cell r="B212">
            <v>33</v>
          </cell>
          <cell r="C212">
            <v>125</v>
          </cell>
          <cell r="D212" t="str">
            <v>MEJORAMIENTO PUEBLO ARTESANAL ETHERH AIKE Y OTROS, NATALES</v>
          </cell>
          <cell r="F212">
            <v>0</v>
          </cell>
          <cell r="G212">
            <v>40574467</v>
          </cell>
          <cell r="H212">
            <v>40574467</v>
          </cell>
          <cell r="J212">
            <v>0</v>
          </cell>
          <cell r="L212">
            <v>0</v>
          </cell>
          <cell r="N212">
            <v>0</v>
          </cell>
          <cell r="P212">
            <v>0</v>
          </cell>
          <cell r="Q212">
            <v>40574467</v>
          </cell>
          <cell r="R212">
            <v>40574467</v>
          </cell>
          <cell r="T212">
            <v>0</v>
          </cell>
          <cell r="V212">
            <v>0</v>
          </cell>
          <cell r="X212">
            <v>0</v>
          </cell>
          <cell r="Z212">
            <v>0</v>
          </cell>
          <cell r="AB212">
            <v>0</v>
          </cell>
          <cell r="AD212">
            <v>0</v>
          </cell>
          <cell r="AE212">
            <v>40574467</v>
          </cell>
          <cell r="AF212">
            <v>40574467</v>
          </cell>
          <cell r="AG212">
            <v>0</v>
          </cell>
          <cell r="AH212">
            <v>533</v>
          </cell>
          <cell r="AI212">
            <v>40575000</v>
          </cell>
        </row>
        <row r="213">
          <cell r="A213">
            <v>40031876</v>
          </cell>
          <cell r="B213">
            <v>33</v>
          </cell>
          <cell r="C213">
            <v>125</v>
          </cell>
          <cell r="D213" t="str">
            <v>MEJORAMIIENTO MULTICANCHA PLAZA DON BOSCO, NATALES</v>
          </cell>
          <cell r="F213">
            <v>0</v>
          </cell>
          <cell r="H213">
            <v>0</v>
          </cell>
          <cell r="J213">
            <v>0</v>
          </cell>
          <cell r="L213">
            <v>0</v>
          </cell>
          <cell r="N213">
            <v>0</v>
          </cell>
          <cell r="O213">
            <v>24966531</v>
          </cell>
          <cell r="P213">
            <v>0</v>
          </cell>
          <cell r="Q213">
            <v>24966531</v>
          </cell>
          <cell r="R213">
            <v>0</v>
          </cell>
          <cell r="T213">
            <v>0</v>
          </cell>
          <cell r="V213">
            <v>0</v>
          </cell>
          <cell r="X213">
            <v>0</v>
          </cell>
          <cell r="Z213">
            <v>0</v>
          </cell>
          <cell r="AB213">
            <v>0</v>
          </cell>
          <cell r="AD213">
            <v>0</v>
          </cell>
          <cell r="AE213">
            <v>24966531</v>
          </cell>
          <cell r="AF213">
            <v>0</v>
          </cell>
          <cell r="AG213">
            <v>24966531</v>
          </cell>
          <cell r="AH213">
            <v>0</v>
          </cell>
          <cell r="AI213">
            <v>0</v>
          </cell>
        </row>
        <row r="214">
          <cell r="A214">
            <v>40032817</v>
          </cell>
          <cell r="B214">
            <v>33</v>
          </cell>
          <cell r="C214">
            <v>125</v>
          </cell>
          <cell r="D214" t="str">
            <v>MEJORAMIENTO PLAZA MIRADOR VILLA PRIMAVERA 2, CERRO SOMBRERO</v>
          </cell>
          <cell r="F214">
            <v>0</v>
          </cell>
          <cell r="H214">
            <v>0</v>
          </cell>
          <cell r="J214">
            <v>0</v>
          </cell>
          <cell r="L214">
            <v>0</v>
          </cell>
          <cell r="N214">
            <v>0</v>
          </cell>
          <cell r="P214">
            <v>0</v>
          </cell>
          <cell r="Q214">
            <v>0</v>
          </cell>
          <cell r="R214">
            <v>0</v>
          </cell>
          <cell r="T214">
            <v>0</v>
          </cell>
          <cell r="V214">
            <v>0</v>
          </cell>
          <cell r="X214">
            <v>0</v>
          </cell>
          <cell r="Z214">
            <v>0</v>
          </cell>
          <cell r="AB214">
            <v>0</v>
          </cell>
          <cell r="AD214">
            <v>0</v>
          </cell>
          <cell r="AE214">
            <v>0</v>
          </cell>
          <cell r="AF214">
            <v>0</v>
          </cell>
          <cell r="AG214">
            <v>0</v>
          </cell>
          <cell r="AH214">
            <v>0</v>
          </cell>
          <cell r="AI214">
            <v>0</v>
          </cell>
        </row>
        <row r="215">
          <cell r="A215">
            <v>40032855</v>
          </cell>
          <cell r="B215">
            <v>33</v>
          </cell>
          <cell r="C215">
            <v>125</v>
          </cell>
          <cell r="D215" t="str">
            <v>MEJORAMIENTO VEREDAS PROLONGACION MAGALLANES, SECTOR LADERA DE CERRO SOMBRERO</v>
          </cell>
          <cell r="F215">
            <v>0</v>
          </cell>
          <cell r="H215">
            <v>0</v>
          </cell>
          <cell r="J215">
            <v>0</v>
          </cell>
          <cell r="L215">
            <v>0</v>
          </cell>
          <cell r="N215">
            <v>0</v>
          </cell>
          <cell r="P215">
            <v>0</v>
          </cell>
          <cell r="Q215">
            <v>0</v>
          </cell>
          <cell r="R215">
            <v>0</v>
          </cell>
          <cell r="T215">
            <v>0</v>
          </cell>
          <cell r="V215">
            <v>0</v>
          </cell>
          <cell r="X215">
            <v>0</v>
          </cell>
          <cell r="Z215">
            <v>0</v>
          </cell>
          <cell r="AB215">
            <v>0</v>
          </cell>
          <cell r="AD215">
            <v>0</v>
          </cell>
          <cell r="AE215">
            <v>0</v>
          </cell>
          <cell r="AF215">
            <v>0</v>
          </cell>
          <cell r="AG215">
            <v>0</v>
          </cell>
          <cell r="AH215">
            <v>0</v>
          </cell>
          <cell r="AI215">
            <v>0</v>
          </cell>
        </row>
        <row r="216">
          <cell r="A216">
            <v>40033227</v>
          </cell>
          <cell r="B216">
            <v>33</v>
          </cell>
          <cell r="C216">
            <v>125</v>
          </cell>
          <cell r="D216" t="str">
            <v>CONSTRUCCIÓN OBRAS COMPLEMENTARIAS, CAMPING MUNICIPAL, COMUNA DE SAN GREGORIO</v>
          </cell>
          <cell r="F216">
            <v>0</v>
          </cell>
          <cell r="H216">
            <v>0</v>
          </cell>
          <cell r="J216">
            <v>0</v>
          </cell>
          <cell r="L216">
            <v>0</v>
          </cell>
          <cell r="N216">
            <v>0</v>
          </cell>
          <cell r="P216">
            <v>0</v>
          </cell>
          <cell r="Q216">
            <v>0</v>
          </cell>
          <cell r="R216">
            <v>0</v>
          </cell>
          <cell r="T216">
            <v>0</v>
          </cell>
          <cell r="V216">
            <v>0</v>
          </cell>
          <cell r="X216">
            <v>0</v>
          </cell>
          <cell r="Z216">
            <v>0</v>
          </cell>
          <cell r="AB216">
            <v>0</v>
          </cell>
          <cell r="AD216">
            <v>0</v>
          </cell>
          <cell r="AE216">
            <v>0</v>
          </cell>
          <cell r="AF216">
            <v>0</v>
          </cell>
          <cell r="AG216">
            <v>0</v>
          </cell>
          <cell r="AH216">
            <v>0</v>
          </cell>
          <cell r="AI216">
            <v>0</v>
          </cell>
        </row>
        <row r="217">
          <cell r="A217">
            <v>40033629</v>
          </cell>
          <cell r="B217">
            <v>33</v>
          </cell>
          <cell r="C217">
            <v>125</v>
          </cell>
          <cell r="D217" t="str">
            <v>CONSTRUCCION TRES REFUGIOS PEATONALES DIVERSOS SECTORES, PUNTA ARENAS</v>
          </cell>
          <cell r="F217">
            <v>0</v>
          </cell>
          <cell r="H217">
            <v>0</v>
          </cell>
          <cell r="J217">
            <v>0</v>
          </cell>
          <cell r="L217">
            <v>0</v>
          </cell>
          <cell r="N217">
            <v>0</v>
          </cell>
          <cell r="P217">
            <v>0</v>
          </cell>
          <cell r="Q217">
            <v>0</v>
          </cell>
          <cell r="R217">
            <v>0</v>
          </cell>
          <cell r="T217">
            <v>0</v>
          </cell>
          <cell r="V217">
            <v>0</v>
          </cell>
          <cell r="X217">
            <v>0</v>
          </cell>
          <cell r="Z217">
            <v>0</v>
          </cell>
          <cell r="AB217">
            <v>0</v>
          </cell>
          <cell r="AD217">
            <v>0</v>
          </cell>
          <cell r="AE217">
            <v>0</v>
          </cell>
          <cell r="AF217">
            <v>0</v>
          </cell>
          <cell r="AG217">
            <v>0</v>
          </cell>
          <cell r="AH217">
            <v>0</v>
          </cell>
          <cell r="AI217">
            <v>0</v>
          </cell>
        </row>
        <row r="218">
          <cell r="A218">
            <v>40034131</v>
          </cell>
          <cell r="B218">
            <v>33</v>
          </cell>
          <cell r="C218">
            <v>125</v>
          </cell>
          <cell r="D218" t="str">
            <v>MEJORAMIENTO MULTICANCHAS ESTADIO MUNICIPAL, PUERTO WILLIAMS</v>
          </cell>
          <cell r="F218">
            <v>0</v>
          </cell>
          <cell r="G218">
            <v>6885000</v>
          </cell>
          <cell r="H218">
            <v>24170600</v>
          </cell>
          <cell r="J218">
            <v>6885000</v>
          </cell>
          <cell r="L218">
            <v>0</v>
          </cell>
          <cell r="N218">
            <v>0</v>
          </cell>
          <cell r="P218">
            <v>0</v>
          </cell>
          <cell r="Q218">
            <v>31055600</v>
          </cell>
          <cell r="R218">
            <v>31055600</v>
          </cell>
          <cell r="T218">
            <v>0</v>
          </cell>
          <cell r="V218">
            <v>0</v>
          </cell>
          <cell r="X218">
            <v>0</v>
          </cell>
          <cell r="Z218">
            <v>0</v>
          </cell>
          <cell r="AB218">
            <v>0</v>
          </cell>
          <cell r="AD218">
            <v>0</v>
          </cell>
          <cell r="AE218">
            <v>31055600</v>
          </cell>
          <cell r="AF218">
            <v>31055600</v>
          </cell>
          <cell r="AG218">
            <v>0</v>
          </cell>
          <cell r="AH218">
            <v>400</v>
          </cell>
          <cell r="AI218">
            <v>31056000</v>
          </cell>
        </row>
        <row r="219">
          <cell r="A219">
            <v>40034306</v>
          </cell>
          <cell r="B219">
            <v>33</v>
          </cell>
          <cell r="C219">
            <v>125</v>
          </cell>
          <cell r="D219" t="str">
            <v>AMPLIACION MAESTRANZA MUNICIPAL E INSTALACION ESTANQUE COMBUSTIBLE VILLA CAMERON</v>
          </cell>
          <cell r="F219">
            <v>0</v>
          </cell>
          <cell r="H219">
            <v>0</v>
          </cell>
          <cell r="J219">
            <v>0</v>
          </cell>
          <cell r="L219">
            <v>0</v>
          </cell>
          <cell r="N219">
            <v>0</v>
          </cell>
          <cell r="P219">
            <v>0</v>
          </cell>
          <cell r="Q219">
            <v>0</v>
          </cell>
          <cell r="R219">
            <v>0</v>
          </cell>
          <cell r="T219">
            <v>0</v>
          </cell>
          <cell r="V219">
            <v>0</v>
          </cell>
          <cell r="X219">
            <v>0</v>
          </cell>
          <cell r="Z219">
            <v>0</v>
          </cell>
          <cell r="AB219">
            <v>0</v>
          </cell>
          <cell r="AD219">
            <v>0</v>
          </cell>
          <cell r="AE219">
            <v>0</v>
          </cell>
          <cell r="AF219">
            <v>0</v>
          </cell>
          <cell r="AG219">
            <v>0</v>
          </cell>
          <cell r="AH219">
            <v>0</v>
          </cell>
          <cell r="AI219">
            <v>0</v>
          </cell>
        </row>
        <row r="220">
          <cell r="A220">
            <v>40034318</v>
          </cell>
          <cell r="B220">
            <v>33</v>
          </cell>
          <cell r="C220">
            <v>125</v>
          </cell>
          <cell r="D220" t="str">
            <v>CONSTRUCCION CASETA E INSTALACION DE ESTANQUE DE COMBUSTIBLE PARA PAMPA GUANACO</v>
          </cell>
          <cell r="F220">
            <v>0</v>
          </cell>
          <cell r="H220">
            <v>0</v>
          </cell>
          <cell r="J220">
            <v>0</v>
          </cell>
          <cell r="L220">
            <v>0</v>
          </cell>
          <cell r="N220">
            <v>0</v>
          </cell>
          <cell r="P220">
            <v>0</v>
          </cell>
          <cell r="Q220">
            <v>0</v>
          </cell>
          <cell r="R220">
            <v>0</v>
          </cell>
          <cell r="T220">
            <v>0</v>
          </cell>
          <cell r="V220">
            <v>0</v>
          </cell>
          <cell r="X220">
            <v>0</v>
          </cell>
          <cell r="Z220">
            <v>0</v>
          </cell>
          <cell r="AB220">
            <v>0</v>
          </cell>
          <cell r="AD220">
            <v>0</v>
          </cell>
          <cell r="AE220">
            <v>0</v>
          </cell>
          <cell r="AF220">
            <v>0</v>
          </cell>
          <cell r="AG220">
            <v>0</v>
          </cell>
          <cell r="AH220">
            <v>0</v>
          </cell>
          <cell r="AI220">
            <v>0</v>
          </cell>
        </row>
        <row r="221">
          <cell r="A221">
            <v>40034356</v>
          </cell>
          <cell r="B221">
            <v>33</v>
          </cell>
          <cell r="C221">
            <v>125</v>
          </cell>
          <cell r="D221" t="str">
            <v>CONSTRUCCION SALA CALDERAS Y BODEGA DE LEÑA ESCUELA IGNACIO CARRERA PINTO,TIMAUKEL</v>
          </cell>
          <cell r="F221">
            <v>0</v>
          </cell>
          <cell r="H221">
            <v>0</v>
          </cell>
          <cell r="I221">
            <v>13618762</v>
          </cell>
          <cell r="J221">
            <v>0</v>
          </cell>
          <cell r="L221">
            <v>8163675</v>
          </cell>
          <cell r="N221">
            <v>0</v>
          </cell>
          <cell r="P221">
            <v>0</v>
          </cell>
          <cell r="Q221">
            <v>0</v>
          </cell>
          <cell r="R221">
            <v>0</v>
          </cell>
          <cell r="T221">
            <v>0</v>
          </cell>
          <cell r="V221">
            <v>0</v>
          </cell>
          <cell r="X221">
            <v>0</v>
          </cell>
          <cell r="Z221">
            <v>0</v>
          </cell>
          <cell r="AB221">
            <v>0</v>
          </cell>
          <cell r="AD221">
            <v>0</v>
          </cell>
          <cell r="AE221">
            <v>0</v>
          </cell>
          <cell r="AF221">
            <v>0</v>
          </cell>
          <cell r="AG221">
            <v>0</v>
          </cell>
          <cell r="AH221">
            <v>8164000</v>
          </cell>
          <cell r="AI221">
            <v>8164000</v>
          </cell>
        </row>
        <row r="222">
          <cell r="A222">
            <v>40034786</v>
          </cell>
          <cell r="B222">
            <v>33</v>
          </cell>
          <cell r="C222">
            <v>125</v>
          </cell>
          <cell r="D222" t="str">
            <v>MEJORAMIENTO SEDE COMUNITARIA ORGANIZACIONES SOCIALES Y CULTURALES, PUNTA ARENAS</v>
          </cell>
          <cell r="F222">
            <v>0</v>
          </cell>
          <cell r="G222">
            <v>16647880</v>
          </cell>
          <cell r="H222">
            <v>0</v>
          </cell>
          <cell r="J222">
            <v>0</v>
          </cell>
          <cell r="L222">
            <v>16647880</v>
          </cell>
          <cell r="N222">
            <v>0</v>
          </cell>
          <cell r="P222">
            <v>0</v>
          </cell>
          <cell r="Q222">
            <v>0</v>
          </cell>
          <cell r="R222">
            <v>0</v>
          </cell>
          <cell r="T222">
            <v>0</v>
          </cell>
          <cell r="V222">
            <v>0</v>
          </cell>
          <cell r="X222">
            <v>0</v>
          </cell>
          <cell r="Z222">
            <v>0</v>
          </cell>
          <cell r="AB222">
            <v>0</v>
          </cell>
          <cell r="AD222">
            <v>0</v>
          </cell>
          <cell r="AE222">
            <v>0</v>
          </cell>
          <cell r="AF222">
            <v>0</v>
          </cell>
          <cell r="AG222">
            <v>0</v>
          </cell>
          <cell r="AH222">
            <v>16649000</v>
          </cell>
          <cell r="AI222">
            <v>16649000</v>
          </cell>
        </row>
        <row r="223">
          <cell r="A223">
            <v>40035521</v>
          </cell>
          <cell r="B223">
            <v>33</v>
          </cell>
          <cell r="C223">
            <v>125</v>
          </cell>
          <cell r="D223" t="str">
            <v>CIERRE PERIMETRAL VERTEDERO  MUNICIPAL, COMUNA PORVENIR</v>
          </cell>
          <cell r="F223">
            <v>0</v>
          </cell>
          <cell r="H223">
            <v>0</v>
          </cell>
          <cell r="J223">
            <v>0</v>
          </cell>
          <cell r="L223">
            <v>0</v>
          </cell>
          <cell r="N223">
            <v>0</v>
          </cell>
          <cell r="P223">
            <v>0</v>
          </cell>
          <cell r="Q223">
            <v>0</v>
          </cell>
          <cell r="R223">
            <v>0</v>
          </cell>
          <cell r="T223">
            <v>0</v>
          </cell>
          <cell r="V223">
            <v>0</v>
          </cell>
          <cell r="X223">
            <v>0</v>
          </cell>
          <cell r="Z223">
            <v>0</v>
          </cell>
          <cell r="AB223">
            <v>0</v>
          </cell>
          <cell r="AD223">
            <v>0</v>
          </cell>
          <cell r="AE223">
            <v>0</v>
          </cell>
          <cell r="AF223">
            <v>0</v>
          </cell>
          <cell r="AG223">
            <v>0</v>
          </cell>
          <cell r="AH223">
            <v>0</v>
          </cell>
          <cell r="AI223">
            <v>0</v>
          </cell>
        </row>
        <row r="224">
          <cell r="A224">
            <v>40035722</v>
          </cell>
          <cell r="B224">
            <v>33</v>
          </cell>
          <cell r="C224">
            <v>125</v>
          </cell>
          <cell r="D224" t="str">
            <v>CONSTRUCCION VIVIENDA EDUCACION - VILLA TEHUELCHES</v>
          </cell>
          <cell r="F224">
            <v>0</v>
          </cell>
          <cell r="G224">
            <v>21399014</v>
          </cell>
          <cell r="H224">
            <v>21399014</v>
          </cell>
          <cell r="J224">
            <v>0</v>
          </cell>
          <cell r="L224">
            <v>0</v>
          </cell>
          <cell r="N224">
            <v>0</v>
          </cell>
          <cell r="P224">
            <v>0</v>
          </cell>
          <cell r="Q224">
            <v>21399014</v>
          </cell>
          <cell r="R224">
            <v>21399014</v>
          </cell>
          <cell r="T224">
            <v>0</v>
          </cell>
          <cell r="V224">
            <v>0</v>
          </cell>
          <cell r="X224">
            <v>0</v>
          </cell>
          <cell r="Z224">
            <v>0</v>
          </cell>
          <cell r="AB224">
            <v>0</v>
          </cell>
          <cell r="AD224">
            <v>0</v>
          </cell>
          <cell r="AE224">
            <v>21399014</v>
          </cell>
          <cell r="AF224">
            <v>21399014</v>
          </cell>
          <cell r="AG224">
            <v>0</v>
          </cell>
          <cell r="AH224">
            <v>986</v>
          </cell>
          <cell r="AI224">
            <v>21400000</v>
          </cell>
        </row>
        <row r="225">
          <cell r="A225">
            <v>40035746</v>
          </cell>
          <cell r="B225">
            <v>33</v>
          </cell>
          <cell r="C225">
            <v>125</v>
          </cell>
          <cell r="D225" t="str">
            <v>MEJORAMIENTO ÁREA VERDE ALTOS DEL ESTRECHO. COMUNA DE PORVENIR</v>
          </cell>
          <cell r="F225">
            <v>0</v>
          </cell>
          <cell r="H225">
            <v>0</v>
          </cell>
          <cell r="J225">
            <v>0</v>
          </cell>
          <cell r="L225">
            <v>0</v>
          </cell>
          <cell r="N225">
            <v>0</v>
          </cell>
          <cell r="P225">
            <v>0</v>
          </cell>
          <cell r="Q225">
            <v>0</v>
          </cell>
          <cell r="R225">
            <v>0</v>
          </cell>
          <cell r="T225">
            <v>0</v>
          </cell>
          <cell r="V225">
            <v>0</v>
          </cell>
          <cell r="X225">
            <v>0</v>
          </cell>
          <cell r="Z225">
            <v>0</v>
          </cell>
          <cell r="AB225">
            <v>0</v>
          </cell>
          <cell r="AD225">
            <v>0</v>
          </cell>
          <cell r="AE225">
            <v>0</v>
          </cell>
          <cell r="AF225">
            <v>0</v>
          </cell>
          <cell r="AG225">
            <v>0</v>
          </cell>
          <cell r="AH225">
            <v>0</v>
          </cell>
          <cell r="AI225">
            <v>0</v>
          </cell>
        </row>
        <row r="226">
          <cell r="A226">
            <v>40035749</v>
          </cell>
          <cell r="B226">
            <v>33</v>
          </cell>
          <cell r="C226">
            <v>125</v>
          </cell>
          <cell r="D226" t="str">
            <v>MEJORAMIENTO ÁREA VERDE LOTEO LOMAS DE BAQUEDANO II, COMUNA DE PORVENIR.</v>
          </cell>
          <cell r="F226">
            <v>0</v>
          </cell>
          <cell r="G226">
            <v>18799602</v>
          </cell>
          <cell r="H226">
            <v>0</v>
          </cell>
          <cell r="J226">
            <v>0</v>
          </cell>
          <cell r="L226">
            <v>0</v>
          </cell>
          <cell r="N226">
            <v>0</v>
          </cell>
          <cell r="P226">
            <v>0</v>
          </cell>
          <cell r="Q226">
            <v>0</v>
          </cell>
          <cell r="R226">
            <v>0</v>
          </cell>
          <cell r="T226">
            <v>0</v>
          </cell>
          <cell r="V226">
            <v>0</v>
          </cell>
          <cell r="X226">
            <v>0</v>
          </cell>
          <cell r="Z226">
            <v>0</v>
          </cell>
          <cell r="AB226">
            <v>0</v>
          </cell>
          <cell r="AD226">
            <v>0</v>
          </cell>
          <cell r="AE226">
            <v>0</v>
          </cell>
          <cell r="AF226">
            <v>0</v>
          </cell>
          <cell r="AG226">
            <v>0</v>
          </cell>
          <cell r="AH226">
            <v>18900000</v>
          </cell>
          <cell r="AI226">
            <v>18900000</v>
          </cell>
        </row>
        <row r="227">
          <cell r="A227">
            <v>40035765</v>
          </cell>
          <cell r="B227">
            <v>33</v>
          </cell>
          <cell r="C227">
            <v>125</v>
          </cell>
          <cell r="D227" t="str">
            <v>MEJORAMIENTO DE BANDEJÓN BAHÍA CHILOTA, COMUNA DE PORVENIR</v>
          </cell>
          <cell r="F227">
            <v>0</v>
          </cell>
          <cell r="H227">
            <v>0</v>
          </cell>
          <cell r="J227">
            <v>0</v>
          </cell>
          <cell r="L227">
            <v>0</v>
          </cell>
          <cell r="N227">
            <v>0</v>
          </cell>
          <cell r="P227">
            <v>0</v>
          </cell>
          <cell r="Q227">
            <v>0</v>
          </cell>
          <cell r="R227">
            <v>0</v>
          </cell>
          <cell r="T227">
            <v>0</v>
          </cell>
          <cell r="V227">
            <v>0</v>
          </cell>
          <cell r="X227">
            <v>0</v>
          </cell>
          <cell r="Z227">
            <v>0</v>
          </cell>
          <cell r="AB227">
            <v>0</v>
          </cell>
          <cell r="AD227">
            <v>0</v>
          </cell>
          <cell r="AE227">
            <v>0</v>
          </cell>
          <cell r="AF227">
            <v>0</v>
          </cell>
          <cell r="AG227">
            <v>0</v>
          </cell>
          <cell r="AH227">
            <v>0</v>
          </cell>
          <cell r="AI227">
            <v>0</v>
          </cell>
        </row>
        <row r="228">
          <cell r="A228">
            <v>40035780</v>
          </cell>
          <cell r="B228">
            <v>33</v>
          </cell>
          <cell r="C228">
            <v>125</v>
          </cell>
          <cell r="D228" t="str">
            <v>REPOSICION CALEFACCIÓN CENTRAL ILUSTRE MUNICIPALIDAD DE PORVENIR</v>
          </cell>
          <cell r="F228">
            <v>0</v>
          </cell>
          <cell r="H228">
            <v>0</v>
          </cell>
          <cell r="J228">
            <v>0</v>
          </cell>
          <cell r="L228">
            <v>0</v>
          </cell>
          <cell r="N228">
            <v>0</v>
          </cell>
          <cell r="P228">
            <v>0</v>
          </cell>
          <cell r="Q228">
            <v>0</v>
          </cell>
          <cell r="R228">
            <v>0</v>
          </cell>
          <cell r="T228">
            <v>0</v>
          </cell>
          <cell r="V228">
            <v>0</v>
          </cell>
          <cell r="X228">
            <v>0</v>
          </cell>
          <cell r="Z228">
            <v>0</v>
          </cell>
          <cell r="AB228">
            <v>0</v>
          </cell>
          <cell r="AD228">
            <v>0</v>
          </cell>
          <cell r="AE228">
            <v>0</v>
          </cell>
          <cell r="AF228">
            <v>0</v>
          </cell>
          <cell r="AG228">
            <v>0</v>
          </cell>
          <cell r="AH228">
            <v>0</v>
          </cell>
          <cell r="AI228">
            <v>0</v>
          </cell>
        </row>
        <row r="229">
          <cell r="A229">
            <v>40035782</v>
          </cell>
          <cell r="B229">
            <v>33</v>
          </cell>
          <cell r="C229">
            <v>125</v>
          </cell>
          <cell r="D229" t="str">
            <v>REPOSICIÓN VEREDAS Y ACCESOS VEHICULARES CALLE PHILLIPI Y JORGE SCHYTHE, PORVENIR</v>
          </cell>
          <cell r="F229">
            <v>0</v>
          </cell>
          <cell r="H229">
            <v>0</v>
          </cell>
          <cell r="J229">
            <v>0</v>
          </cell>
          <cell r="L229">
            <v>0</v>
          </cell>
          <cell r="N229">
            <v>0</v>
          </cell>
          <cell r="P229">
            <v>0</v>
          </cell>
          <cell r="Q229">
            <v>0</v>
          </cell>
          <cell r="R229">
            <v>0</v>
          </cell>
          <cell r="T229">
            <v>0</v>
          </cell>
          <cell r="V229">
            <v>0</v>
          </cell>
          <cell r="X229">
            <v>0</v>
          </cell>
          <cell r="Z229">
            <v>0</v>
          </cell>
          <cell r="AB229">
            <v>0</v>
          </cell>
          <cell r="AD229">
            <v>0</v>
          </cell>
          <cell r="AE229">
            <v>0</v>
          </cell>
          <cell r="AF229">
            <v>0</v>
          </cell>
          <cell r="AG229">
            <v>0</v>
          </cell>
          <cell r="AH229">
            <v>0</v>
          </cell>
          <cell r="AI229">
            <v>0</v>
          </cell>
        </row>
        <row r="230">
          <cell r="A230">
            <v>40036299</v>
          </cell>
          <cell r="B230">
            <v>33</v>
          </cell>
          <cell r="C230">
            <v>125</v>
          </cell>
          <cell r="D230" t="str">
            <v>CONSTRUCCIÓN OBRAS DE HABILITACIÓN Y CIERRE PERIMETRAL TERRENO AJUCRIS, NATALES</v>
          </cell>
          <cell r="F230">
            <v>0</v>
          </cell>
          <cell r="H230">
            <v>0</v>
          </cell>
          <cell r="J230">
            <v>0</v>
          </cell>
          <cell r="L230">
            <v>0</v>
          </cell>
          <cell r="N230">
            <v>0</v>
          </cell>
          <cell r="P230">
            <v>0</v>
          </cell>
          <cell r="Q230">
            <v>0</v>
          </cell>
          <cell r="R230">
            <v>0</v>
          </cell>
          <cell r="T230">
            <v>0</v>
          </cell>
          <cell r="V230">
            <v>0</v>
          </cell>
          <cell r="X230">
            <v>0</v>
          </cell>
          <cell r="Z230">
            <v>0</v>
          </cell>
          <cell r="AB230">
            <v>0</v>
          </cell>
          <cell r="AD230">
            <v>0</v>
          </cell>
          <cell r="AE230">
            <v>0</v>
          </cell>
          <cell r="AF230">
            <v>0</v>
          </cell>
          <cell r="AG230">
            <v>0</v>
          </cell>
          <cell r="AH230">
            <v>0</v>
          </cell>
          <cell r="AI230">
            <v>0</v>
          </cell>
        </row>
        <row r="231">
          <cell r="A231">
            <v>40036341</v>
          </cell>
          <cell r="B231">
            <v>33</v>
          </cell>
          <cell r="C231">
            <v>125</v>
          </cell>
          <cell r="D231" t="str">
            <v>MEJORAMIENTO CANCHAS PASTO SINTÉTICO PUERTO NATALES</v>
          </cell>
          <cell r="F231">
            <v>0</v>
          </cell>
          <cell r="G231">
            <v>67563684</v>
          </cell>
          <cell r="H231">
            <v>67563684</v>
          </cell>
          <cell r="J231">
            <v>0</v>
          </cell>
          <cell r="L231">
            <v>0</v>
          </cell>
          <cell r="N231">
            <v>0</v>
          </cell>
          <cell r="P231">
            <v>0</v>
          </cell>
          <cell r="Q231">
            <v>67563684</v>
          </cell>
          <cell r="R231">
            <v>67563684</v>
          </cell>
          <cell r="T231">
            <v>0</v>
          </cell>
          <cell r="V231">
            <v>0</v>
          </cell>
          <cell r="X231">
            <v>0</v>
          </cell>
          <cell r="Z231">
            <v>0</v>
          </cell>
          <cell r="AB231">
            <v>0</v>
          </cell>
          <cell r="AD231">
            <v>0</v>
          </cell>
          <cell r="AE231">
            <v>67563684</v>
          </cell>
          <cell r="AF231">
            <v>67563684</v>
          </cell>
          <cell r="AG231">
            <v>0</v>
          </cell>
          <cell r="AH231">
            <v>316</v>
          </cell>
          <cell r="AI231">
            <v>67564000</v>
          </cell>
        </row>
        <row r="232">
          <cell r="A232">
            <v>40036342</v>
          </cell>
          <cell r="B232">
            <v>33</v>
          </cell>
          <cell r="C232">
            <v>125</v>
          </cell>
          <cell r="D232" t="str">
            <v>MEJORAMIENTO MULTICANCHAS PASTO SINTETICO, NATALES</v>
          </cell>
          <cell r="F232">
            <v>0</v>
          </cell>
          <cell r="H232">
            <v>0</v>
          </cell>
          <cell r="J232">
            <v>0</v>
          </cell>
          <cell r="L232">
            <v>0</v>
          </cell>
          <cell r="N232">
            <v>0</v>
          </cell>
          <cell r="P232">
            <v>0</v>
          </cell>
          <cell r="Q232">
            <v>0</v>
          </cell>
          <cell r="R232">
            <v>0</v>
          </cell>
          <cell r="T232">
            <v>0</v>
          </cell>
          <cell r="V232">
            <v>0</v>
          </cell>
          <cell r="X232">
            <v>0</v>
          </cell>
          <cell r="Z232">
            <v>0</v>
          </cell>
          <cell r="AB232">
            <v>0</v>
          </cell>
          <cell r="AD232">
            <v>0</v>
          </cell>
          <cell r="AE232">
            <v>0</v>
          </cell>
          <cell r="AF232">
            <v>0</v>
          </cell>
          <cell r="AG232">
            <v>0</v>
          </cell>
          <cell r="AH232">
            <v>0</v>
          </cell>
          <cell r="AI232">
            <v>0</v>
          </cell>
        </row>
        <row r="233">
          <cell r="A233">
            <v>40036470</v>
          </cell>
          <cell r="B233">
            <v>33</v>
          </cell>
          <cell r="C233">
            <v>125</v>
          </cell>
          <cell r="D233" t="str">
            <v>MEJORAMIENTO GALPÓN CULTURAL Y DEPORTIVO SECTOR LOTE B, CERRO SOMBRERO</v>
          </cell>
          <cell r="F233">
            <v>0</v>
          </cell>
          <cell r="H233">
            <v>0</v>
          </cell>
          <cell r="J233">
            <v>0</v>
          </cell>
          <cell r="L233">
            <v>0</v>
          </cell>
          <cell r="N233">
            <v>0</v>
          </cell>
          <cell r="P233">
            <v>0</v>
          </cell>
          <cell r="Q233">
            <v>0</v>
          </cell>
          <cell r="R233">
            <v>0</v>
          </cell>
          <cell r="T233">
            <v>0</v>
          </cell>
          <cell r="V233">
            <v>0</v>
          </cell>
          <cell r="X233">
            <v>0</v>
          </cell>
          <cell r="Z233">
            <v>0</v>
          </cell>
          <cell r="AB233">
            <v>0</v>
          </cell>
          <cell r="AD233">
            <v>0</v>
          </cell>
          <cell r="AE233">
            <v>0</v>
          </cell>
          <cell r="AF233">
            <v>0</v>
          </cell>
          <cell r="AG233">
            <v>0</v>
          </cell>
          <cell r="AH233">
            <v>15000000</v>
          </cell>
          <cell r="AI233">
            <v>15000000</v>
          </cell>
        </row>
        <row r="234">
          <cell r="A234">
            <v>40036671</v>
          </cell>
          <cell r="B234">
            <v>33</v>
          </cell>
          <cell r="C234">
            <v>125</v>
          </cell>
          <cell r="D234" t="str">
            <v>CONSERVACIÓN PINTURA INTERIOR LICEO BICENTENARIO LUIS ALBERTO BARRERA, PUNTA ARENAS</v>
          </cell>
          <cell r="F234">
            <v>0</v>
          </cell>
          <cell r="H234">
            <v>0</v>
          </cell>
          <cell r="J234">
            <v>0</v>
          </cell>
          <cell r="L234">
            <v>0</v>
          </cell>
          <cell r="N234">
            <v>0</v>
          </cell>
          <cell r="P234">
            <v>0</v>
          </cell>
          <cell r="Q234">
            <v>0</v>
          </cell>
          <cell r="R234">
            <v>0</v>
          </cell>
          <cell r="T234">
            <v>0</v>
          </cell>
          <cell r="V234">
            <v>0</v>
          </cell>
          <cell r="X234">
            <v>0</v>
          </cell>
          <cell r="Z234">
            <v>0</v>
          </cell>
          <cell r="AB234">
            <v>0</v>
          </cell>
          <cell r="AD234">
            <v>0</v>
          </cell>
          <cell r="AE234">
            <v>0</v>
          </cell>
          <cell r="AF234">
            <v>0</v>
          </cell>
          <cell r="AG234">
            <v>0</v>
          </cell>
          <cell r="AH234">
            <v>0</v>
          </cell>
          <cell r="AI234">
            <v>0</v>
          </cell>
        </row>
        <row r="235">
          <cell r="A235">
            <v>40037116</v>
          </cell>
          <cell r="B235">
            <v>33</v>
          </cell>
          <cell r="C235">
            <v>125</v>
          </cell>
          <cell r="D235" t="str">
            <v>CONSERVACIÓN PINTURA EXTERIOR CESFAM JUAN DAMIANOVIC, PUNTA ARENAS</v>
          </cell>
          <cell r="F235">
            <v>0</v>
          </cell>
          <cell r="H235">
            <v>0</v>
          </cell>
          <cell r="J235">
            <v>0</v>
          </cell>
          <cell r="L235">
            <v>0</v>
          </cell>
          <cell r="N235">
            <v>0</v>
          </cell>
          <cell r="P235">
            <v>0</v>
          </cell>
          <cell r="Q235">
            <v>0</v>
          </cell>
          <cell r="R235">
            <v>0</v>
          </cell>
          <cell r="T235">
            <v>0</v>
          </cell>
          <cell r="V235">
            <v>0</v>
          </cell>
          <cell r="X235">
            <v>0</v>
          </cell>
          <cell r="Z235">
            <v>0</v>
          </cell>
          <cell r="AB235">
            <v>0</v>
          </cell>
          <cell r="AD235">
            <v>0</v>
          </cell>
          <cell r="AE235">
            <v>0</v>
          </cell>
          <cell r="AF235">
            <v>0</v>
          </cell>
          <cell r="AG235">
            <v>0</v>
          </cell>
          <cell r="AH235">
            <v>0</v>
          </cell>
          <cell r="AI235">
            <v>0</v>
          </cell>
        </row>
        <row r="236">
          <cell r="A236">
            <v>40042962</v>
          </cell>
          <cell r="B236">
            <v>33</v>
          </cell>
          <cell r="C236">
            <v>125</v>
          </cell>
          <cell r="D236" t="str">
            <v>MEJORAMIENTO Y CONSERVACION AVANZADA DE SALUD VILLA MONZINO, COMUNA DE TORRES DEL PAINE</v>
          </cell>
          <cell r="F236">
            <v>0</v>
          </cell>
          <cell r="H236">
            <v>0</v>
          </cell>
          <cell r="J236">
            <v>0</v>
          </cell>
          <cell r="L236">
            <v>0</v>
          </cell>
          <cell r="N236">
            <v>0</v>
          </cell>
          <cell r="P236">
            <v>0</v>
          </cell>
          <cell r="Q236">
            <v>0</v>
          </cell>
          <cell r="R236">
            <v>0</v>
          </cell>
          <cell r="T236">
            <v>0</v>
          </cell>
          <cell r="V236">
            <v>0</v>
          </cell>
          <cell r="X236">
            <v>0</v>
          </cell>
          <cell r="Z236">
            <v>0</v>
          </cell>
          <cell r="AB236">
            <v>0</v>
          </cell>
          <cell r="AD236">
            <v>0</v>
          </cell>
          <cell r="AE236">
            <v>0</v>
          </cell>
          <cell r="AF236">
            <v>0</v>
          </cell>
          <cell r="AG236">
            <v>0</v>
          </cell>
          <cell r="AH236">
            <v>0</v>
          </cell>
          <cell r="AI236">
            <v>0</v>
          </cell>
        </row>
        <row r="237">
          <cell r="A237">
            <v>40042968</v>
          </cell>
          <cell r="B237">
            <v>33</v>
          </cell>
          <cell r="C237">
            <v>125</v>
          </cell>
          <cell r="D237" t="str">
            <v>CONSERVACIÓN Y CONSTRUCCIÓN PARAVIENTOS, Y CERCOS DEPENDENCIAS MUNICIPALES, COMUNA TORRES DEL PAINE</v>
          </cell>
          <cell r="F237">
            <v>0</v>
          </cell>
          <cell r="H237">
            <v>0</v>
          </cell>
          <cell r="J237">
            <v>0</v>
          </cell>
          <cell r="L237">
            <v>0</v>
          </cell>
          <cell r="N237">
            <v>0</v>
          </cell>
          <cell r="P237">
            <v>0</v>
          </cell>
          <cell r="Q237">
            <v>0</v>
          </cell>
          <cell r="R237">
            <v>0</v>
          </cell>
          <cell r="T237">
            <v>0</v>
          </cell>
          <cell r="V237">
            <v>0</v>
          </cell>
          <cell r="X237">
            <v>0</v>
          </cell>
          <cell r="Z237">
            <v>0</v>
          </cell>
          <cell r="AB237">
            <v>0</v>
          </cell>
          <cell r="AD237">
            <v>0</v>
          </cell>
          <cell r="AE237">
            <v>0</v>
          </cell>
          <cell r="AF237">
            <v>0</v>
          </cell>
          <cell r="AG237">
            <v>0</v>
          </cell>
          <cell r="AH237">
            <v>0</v>
          </cell>
          <cell r="AI237">
            <v>0</v>
          </cell>
        </row>
        <row r="238">
          <cell r="A238">
            <v>40042973</v>
          </cell>
          <cell r="B238">
            <v>33</v>
          </cell>
          <cell r="C238">
            <v>125</v>
          </cell>
          <cell r="D238" t="str">
            <v>CONSTRUCCIÓN DE PASARELA Y MIRADOR LAGO MARAVILLA, COMUNA TORRES DEL PAINE</v>
          </cell>
          <cell r="F238">
            <v>0</v>
          </cell>
          <cell r="H238">
            <v>0</v>
          </cell>
          <cell r="J238">
            <v>0</v>
          </cell>
          <cell r="L238">
            <v>0</v>
          </cell>
          <cell r="N238">
            <v>0</v>
          </cell>
          <cell r="P238">
            <v>0</v>
          </cell>
          <cell r="Q238">
            <v>0</v>
          </cell>
          <cell r="R238">
            <v>0</v>
          </cell>
          <cell r="T238">
            <v>0</v>
          </cell>
          <cell r="V238">
            <v>0</v>
          </cell>
          <cell r="X238">
            <v>0</v>
          </cell>
          <cell r="Z238">
            <v>0</v>
          </cell>
          <cell r="AB238">
            <v>0</v>
          </cell>
          <cell r="AD238">
            <v>0</v>
          </cell>
          <cell r="AE238">
            <v>0</v>
          </cell>
          <cell r="AF238">
            <v>0</v>
          </cell>
          <cell r="AG238">
            <v>0</v>
          </cell>
          <cell r="AH238">
            <v>0</v>
          </cell>
          <cell r="AI238">
            <v>0</v>
          </cell>
        </row>
        <row r="239">
          <cell r="A239">
            <v>40042974</v>
          </cell>
          <cell r="B239">
            <v>33</v>
          </cell>
          <cell r="C239">
            <v>125</v>
          </cell>
          <cell r="D239" t="str">
            <v>MEJORAMIENTO MIRADOR LAGO TORO, COMUNA TORRES DEL PAINE</v>
          </cell>
          <cell r="F239">
            <v>0</v>
          </cell>
          <cell r="H239">
            <v>0</v>
          </cell>
          <cell r="J239">
            <v>0</v>
          </cell>
          <cell r="L239">
            <v>0</v>
          </cell>
          <cell r="N239">
            <v>0</v>
          </cell>
          <cell r="P239">
            <v>0</v>
          </cell>
          <cell r="Q239">
            <v>0</v>
          </cell>
          <cell r="R239">
            <v>0</v>
          </cell>
          <cell r="T239">
            <v>0</v>
          </cell>
          <cell r="V239">
            <v>0</v>
          </cell>
          <cell r="X239">
            <v>0</v>
          </cell>
          <cell r="Z239">
            <v>0</v>
          </cell>
          <cell r="AB239">
            <v>0</v>
          </cell>
          <cell r="AD239">
            <v>0</v>
          </cell>
          <cell r="AE239">
            <v>0</v>
          </cell>
          <cell r="AF239">
            <v>0</v>
          </cell>
          <cell r="AG239">
            <v>0</v>
          </cell>
          <cell r="AH239">
            <v>0</v>
          </cell>
          <cell r="AI239">
            <v>0</v>
          </cell>
        </row>
        <row r="240">
          <cell r="A240">
            <v>40042975</v>
          </cell>
          <cell r="B240">
            <v>33</v>
          </cell>
          <cell r="C240">
            <v>125</v>
          </cell>
          <cell r="D240" t="str">
            <v>MEJORAMIENTO MIRADOR GREY, COMUNA TORRES DEL PAINE</v>
          </cell>
          <cell r="F240">
            <v>0</v>
          </cell>
          <cell r="H240">
            <v>0</v>
          </cell>
          <cell r="J240">
            <v>0</v>
          </cell>
          <cell r="L240">
            <v>0</v>
          </cell>
          <cell r="N240">
            <v>0</v>
          </cell>
          <cell r="P240">
            <v>0</v>
          </cell>
          <cell r="Q240">
            <v>0</v>
          </cell>
          <cell r="R240">
            <v>0</v>
          </cell>
          <cell r="T240">
            <v>0</v>
          </cell>
          <cell r="V240">
            <v>0</v>
          </cell>
          <cell r="X240">
            <v>0</v>
          </cell>
          <cell r="Z240">
            <v>0</v>
          </cell>
          <cell r="AB240">
            <v>0</v>
          </cell>
          <cell r="AD240">
            <v>0</v>
          </cell>
          <cell r="AE240">
            <v>0</v>
          </cell>
          <cell r="AF240">
            <v>0</v>
          </cell>
          <cell r="AG240">
            <v>0</v>
          </cell>
          <cell r="AH240">
            <v>0</v>
          </cell>
          <cell r="AI240">
            <v>0</v>
          </cell>
        </row>
        <row r="241">
          <cell r="A241">
            <v>40042977</v>
          </cell>
          <cell r="B241">
            <v>33</v>
          </cell>
          <cell r="C241">
            <v>125</v>
          </cell>
          <cell r="D241" t="str">
            <v>MEJORAMIENTO MIRADOR CUERNOS, COMUNA TORRES DEL PAINE</v>
          </cell>
          <cell r="F241">
            <v>0</v>
          </cell>
          <cell r="H241">
            <v>0</v>
          </cell>
          <cell r="J241">
            <v>0</v>
          </cell>
          <cell r="L241">
            <v>0</v>
          </cell>
          <cell r="N241">
            <v>0</v>
          </cell>
          <cell r="P241">
            <v>0</v>
          </cell>
          <cell r="Q241">
            <v>0</v>
          </cell>
          <cell r="R241">
            <v>0</v>
          </cell>
          <cell r="T241">
            <v>0</v>
          </cell>
          <cell r="V241">
            <v>0</v>
          </cell>
          <cell r="X241">
            <v>0</v>
          </cell>
          <cell r="Z241">
            <v>0</v>
          </cell>
          <cell r="AB241">
            <v>0</v>
          </cell>
          <cell r="AD241">
            <v>0</v>
          </cell>
          <cell r="AE241">
            <v>0</v>
          </cell>
          <cell r="AF241">
            <v>0</v>
          </cell>
          <cell r="AG241">
            <v>0</v>
          </cell>
          <cell r="AH241">
            <v>0</v>
          </cell>
          <cell r="AI241">
            <v>0</v>
          </cell>
        </row>
        <row r="242">
          <cell r="A242">
            <v>40042980</v>
          </cell>
          <cell r="B242">
            <v>33</v>
          </cell>
          <cell r="C242">
            <v>125</v>
          </cell>
          <cell r="D242" t="str">
            <v>CONSTRUCCIÓN VIVIENDA FUNCIONARIOS SECTOR EDUCACIÓN, VILLA CERRO CASTILLO, TORRES DEL PAINE</v>
          </cell>
          <cell r="F242">
            <v>0</v>
          </cell>
          <cell r="H242">
            <v>0</v>
          </cell>
          <cell r="J242">
            <v>0</v>
          </cell>
          <cell r="L242">
            <v>0</v>
          </cell>
          <cell r="N242">
            <v>0</v>
          </cell>
          <cell r="P242">
            <v>0</v>
          </cell>
          <cell r="Q242">
            <v>0</v>
          </cell>
          <cell r="R242">
            <v>0</v>
          </cell>
          <cell r="T242">
            <v>0</v>
          </cell>
          <cell r="V242">
            <v>0</v>
          </cell>
          <cell r="X242">
            <v>0</v>
          </cell>
          <cell r="Z242">
            <v>0</v>
          </cell>
          <cell r="AB242">
            <v>0</v>
          </cell>
          <cell r="AD242">
            <v>0</v>
          </cell>
          <cell r="AE242">
            <v>0</v>
          </cell>
          <cell r="AF242">
            <v>0</v>
          </cell>
          <cell r="AG242">
            <v>0</v>
          </cell>
          <cell r="AH242">
            <v>0</v>
          </cell>
          <cell r="AI242">
            <v>0</v>
          </cell>
        </row>
        <row r="243">
          <cell r="A243">
            <v>40043007</v>
          </cell>
          <cell r="B243">
            <v>33</v>
          </cell>
          <cell r="C243">
            <v>125</v>
          </cell>
          <cell r="D243" t="str">
            <v>CONSTRUCCIÓN PASEO PEATONAL VILLA CERRO GUIDO, COMUNA TORRES DEL PAINE</v>
          </cell>
          <cell r="F243">
            <v>0</v>
          </cell>
          <cell r="G243">
            <v>23683332</v>
          </cell>
          <cell r="H243">
            <v>23683332</v>
          </cell>
          <cell r="J243">
            <v>0</v>
          </cell>
          <cell r="L243">
            <v>0</v>
          </cell>
          <cell r="N243">
            <v>0</v>
          </cell>
          <cell r="P243">
            <v>0</v>
          </cell>
          <cell r="Q243">
            <v>23683332</v>
          </cell>
          <cell r="R243">
            <v>23683332</v>
          </cell>
          <cell r="T243">
            <v>0</v>
          </cell>
          <cell r="V243">
            <v>0</v>
          </cell>
          <cell r="X243">
            <v>0</v>
          </cell>
          <cell r="Z243">
            <v>0</v>
          </cell>
          <cell r="AB243">
            <v>0</v>
          </cell>
          <cell r="AD243">
            <v>0</v>
          </cell>
          <cell r="AE243">
            <v>23683332</v>
          </cell>
          <cell r="AF243">
            <v>23683332</v>
          </cell>
          <cell r="AG243">
            <v>0</v>
          </cell>
          <cell r="AH243">
            <v>668</v>
          </cell>
          <cell r="AI243">
            <v>23684000</v>
          </cell>
        </row>
        <row r="244">
          <cell r="A244">
            <v>40043750</v>
          </cell>
          <cell r="B244">
            <v>33</v>
          </cell>
          <cell r="C244">
            <v>125</v>
          </cell>
          <cell r="D244" t="str">
            <v>CONSTRUCCION PUESTO DE CONTROL CARABINEROS SECTOR KON AIKEN, PUNTA ARENAS</v>
          </cell>
          <cell r="F244">
            <v>0</v>
          </cell>
          <cell r="G244">
            <v>33972610</v>
          </cell>
          <cell r="H244">
            <v>0</v>
          </cell>
          <cell r="J244">
            <v>0</v>
          </cell>
          <cell r="L244">
            <v>33972610</v>
          </cell>
          <cell r="N244">
            <v>0</v>
          </cell>
          <cell r="P244">
            <v>0</v>
          </cell>
          <cell r="Q244">
            <v>0</v>
          </cell>
          <cell r="R244">
            <v>0</v>
          </cell>
          <cell r="T244">
            <v>0</v>
          </cell>
          <cell r="V244">
            <v>0</v>
          </cell>
          <cell r="X244">
            <v>0</v>
          </cell>
          <cell r="Z244">
            <v>0</v>
          </cell>
          <cell r="AB244">
            <v>0</v>
          </cell>
          <cell r="AD244">
            <v>0</v>
          </cell>
          <cell r="AE244">
            <v>0</v>
          </cell>
          <cell r="AF244">
            <v>0</v>
          </cell>
          <cell r="AG244">
            <v>0</v>
          </cell>
          <cell r="AH244">
            <v>33974000</v>
          </cell>
          <cell r="AI244">
            <v>33974000</v>
          </cell>
        </row>
        <row r="245">
          <cell r="A245">
            <v>40044103</v>
          </cell>
          <cell r="B245">
            <v>33</v>
          </cell>
          <cell r="C245">
            <v>125</v>
          </cell>
          <cell r="D245" t="str">
            <v>CONSERVACIÓN JARDÍN INFANTIL ARCHIPIELAGO DE CHILOÉ, PUNTA ARENAS</v>
          </cell>
          <cell r="F245">
            <v>0</v>
          </cell>
          <cell r="H245">
            <v>0</v>
          </cell>
          <cell r="J245">
            <v>0</v>
          </cell>
          <cell r="L245">
            <v>0</v>
          </cell>
          <cell r="N245">
            <v>0</v>
          </cell>
          <cell r="P245">
            <v>0</v>
          </cell>
          <cell r="Q245">
            <v>0</v>
          </cell>
          <cell r="R245">
            <v>0</v>
          </cell>
          <cell r="T245">
            <v>0</v>
          </cell>
          <cell r="V245">
            <v>0</v>
          </cell>
          <cell r="X245">
            <v>0</v>
          </cell>
          <cell r="Z245">
            <v>0</v>
          </cell>
          <cell r="AB245">
            <v>0</v>
          </cell>
          <cell r="AD245">
            <v>0</v>
          </cell>
          <cell r="AE245">
            <v>0</v>
          </cell>
          <cell r="AF245">
            <v>0</v>
          </cell>
          <cell r="AG245">
            <v>0</v>
          </cell>
          <cell r="AH245">
            <v>0</v>
          </cell>
          <cell r="AI245">
            <v>0</v>
          </cell>
        </row>
        <row r="246">
          <cell r="A246">
            <v>40044104</v>
          </cell>
          <cell r="B246">
            <v>33</v>
          </cell>
          <cell r="C246">
            <v>125</v>
          </cell>
          <cell r="D246" t="str">
            <v>CONSERVACIÓN JARDÍN INFANTIL NELDA PANICUCCI, PUNTA ARENAS</v>
          </cell>
          <cell r="F246">
            <v>0</v>
          </cell>
          <cell r="H246">
            <v>0</v>
          </cell>
          <cell r="J246">
            <v>0</v>
          </cell>
          <cell r="L246">
            <v>0</v>
          </cell>
          <cell r="N246">
            <v>0</v>
          </cell>
          <cell r="P246">
            <v>0</v>
          </cell>
          <cell r="Q246">
            <v>0</v>
          </cell>
          <cell r="R246">
            <v>0</v>
          </cell>
          <cell r="T246">
            <v>0</v>
          </cell>
          <cell r="V246">
            <v>0</v>
          </cell>
          <cell r="X246">
            <v>0</v>
          </cell>
          <cell r="Z246">
            <v>0</v>
          </cell>
          <cell r="AB246">
            <v>0</v>
          </cell>
          <cell r="AD246">
            <v>0</v>
          </cell>
          <cell r="AE246">
            <v>0</v>
          </cell>
          <cell r="AF246">
            <v>0</v>
          </cell>
          <cell r="AG246">
            <v>0</v>
          </cell>
          <cell r="AH246">
            <v>0</v>
          </cell>
          <cell r="AI246">
            <v>0</v>
          </cell>
        </row>
        <row r="247">
          <cell r="A247">
            <v>40044126</v>
          </cell>
          <cell r="B247">
            <v>33</v>
          </cell>
          <cell r="C247">
            <v>125</v>
          </cell>
          <cell r="D247" t="str">
            <v>CONSTRUCCIÓN DE RUTA INFORMATIVA DEL PATRIMONIO NATURAL DE LA COMUNA DE RÍO VERDE</v>
          </cell>
          <cell r="F247">
            <v>0</v>
          </cell>
          <cell r="H247">
            <v>0</v>
          </cell>
          <cell r="J247">
            <v>0</v>
          </cell>
          <cell r="L247">
            <v>0</v>
          </cell>
          <cell r="N247">
            <v>0</v>
          </cell>
          <cell r="P247">
            <v>0</v>
          </cell>
          <cell r="Q247">
            <v>0</v>
          </cell>
          <cell r="R247">
            <v>0</v>
          </cell>
          <cell r="T247">
            <v>0</v>
          </cell>
          <cell r="V247">
            <v>0</v>
          </cell>
          <cell r="X247">
            <v>0</v>
          </cell>
          <cell r="Z247">
            <v>0</v>
          </cell>
          <cell r="AB247">
            <v>0</v>
          </cell>
          <cell r="AD247">
            <v>0</v>
          </cell>
          <cell r="AE247">
            <v>0</v>
          </cell>
          <cell r="AF247">
            <v>0</v>
          </cell>
          <cell r="AG247">
            <v>0</v>
          </cell>
          <cell r="AH247">
            <v>0</v>
          </cell>
          <cell r="AI247">
            <v>0</v>
          </cell>
        </row>
        <row r="248">
          <cell r="A248">
            <v>40044561</v>
          </cell>
          <cell r="B248">
            <v>33</v>
          </cell>
          <cell r="C248">
            <v>125</v>
          </cell>
          <cell r="D248" t="str">
            <v>CONSTRUCCIÓN CENTRO INTEGRAL FAMILIAR DE CERRO SOMBRERO, COMUNA DE PRIMAVERA</v>
          </cell>
          <cell r="F248">
            <v>0</v>
          </cell>
          <cell r="H248">
            <v>0</v>
          </cell>
          <cell r="J248">
            <v>0</v>
          </cell>
          <cell r="L248">
            <v>0</v>
          </cell>
          <cell r="N248">
            <v>0</v>
          </cell>
          <cell r="P248">
            <v>0</v>
          </cell>
          <cell r="Q248">
            <v>0</v>
          </cell>
          <cell r="R248">
            <v>0</v>
          </cell>
          <cell r="T248">
            <v>0</v>
          </cell>
          <cell r="V248">
            <v>0</v>
          </cell>
          <cell r="X248">
            <v>0</v>
          </cell>
          <cell r="Z248">
            <v>0</v>
          </cell>
          <cell r="AB248">
            <v>0</v>
          </cell>
          <cell r="AD248">
            <v>0</v>
          </cell>
          <cell r="AE248">
            <v>0</v>
          </cell>
          <cell r="AF248">
            <v>0</v>
          </cell>
          <cell r="AG248">
            <v>0</v>
          </cell>
          <cell r="AH248">
            <v>15000000</v>
          </cell>
          <cell r="AI248">
            <v>15000000</v>
          </cell>
        </row>
        <row r="249">
          <cell r="A249">
            <v>40044570</v>
          </cell>
          <cell r="B249">
            <v>33</v>
          </cell>
          <cell r="C249">
            <v>125</v>
          </cell>
          <cell r="D249" t="str">
            <v>CONSTRUCCIÓN PASEO PEATONAL CALLE TENIENTE MUÑOZ / MARIO LEAL, PUERTO WILLIAMS</v>
          </cell>
          <cell r="F249">
            <v>0</v>
          </cell>
          <cell r="H249">
            <v>0</v>
          </cell>
          <cell r="I249">
            <v>34636935</v>
          </cell>
          <cell r="J249">
            <v>0</v>
          </cell>
          <cell r="L249">
            <v>0</v>
          </cell>
          <cell r="N249">
            <v>0</v>
          </cell>
          <cell r="P249">
            <v>0</v>
          </cell>
          <cell r="Q249">
            <v>0</v>
          </cell>
          <cell r="R249">
            <v>0</v>
          </cell>
          <cell r="T249">
            <v>0</v>
          </cell>
          <cell r="V249">
            <v>0</v>
          </cell>
          <cell r="X249">
            <v>0</v>
          </cell>
          <cell r="Z249">
            <v>0</v>
          </cell>
          <cell r="AB249">
            <v>0</v>
          </cell>
          <cell r="AD249">
            <v>0</v>
          </cell>
          <cell r="AE249">
            <v>0</v>
          </cell>
          <cell r="AF249">
            <v>0</v>
          </cell>
          <cell r="AG249">
            <v>0</v>
          </cell>
          <cell r="AH249">
            <v>34637000</v>
          </cell>
          <cell r="AI249">
            <v>34637000</v>
          </cell>
        </row>
        <row r="250">
          <cell r="A250">
            <v>40044699</v>
          </cell>
          <cell r="B250">
            <v>33</v>
          </cell>
          <cell r="C250">
            <v>125</v>
          </cell>
          <cell r="D250" t="str">
            <v>MEJORAMIENTO PARQUE JOHN WILLIAMS, COMUNA DE PORVENIR</v>
          </cell>
          <cell r="F250">
            <v>0</v>
          </cell>
          <cell r="H250">
            <v>0</v>
          </cell>
          <cell r="J250">
            <v>0</v>
          </cell>
          <cell r="L250">
            <v>0</v>
          </cell>
          <cell r="N250">
            <v>0</v>
          </cell>
          <cell r="P250">
            <v>0</v>
          </cell>
          <cell r="Q250">
            <v>0</v>
          </cell>
          <cell r="R250">
            <v>0</v>
          </cell>
          <cell r="T250">
            <v>0</v>
          </cell>
          <cell r="V250">
            <v>0</v>
          </cell>
          <cell r="X250">
            <v>0</v>
          </cell>
          <cell r="Z250">
            <v>0</v>
          </cell>
          <cell r="AB250">
            <v>0</v>
          </cell>
          <cell r="AD250">
            <v>0</v>
          </cell>
          <cell r="AE250">
            <v>0</v>
          </cell>
          <cell r="AF250">
            <v>0</v>
          </cell>
          <cell r="AG250">
            <v>0</v>
          </cell>
          <cell r="AH250">
            <v>0</v>
          </cell>
          <cell r="AI250">
            <v>0</v>
          </cell>
        </row>
        <row r="251">
          <cell r="A251">
            <v>40044703</v>
          </cell>
          <cell r="B251">
            <v>33</v>
          </cell>
          <cell r="C251">
            <v>125</v>
          </cell>
          <cell r="D251" t="str">
            <v>CONSTRUCCIÓN VIVIENDA SECTOR EDUCACIÓN, PUERTO WILLIAMS</v>
          </cell>
          <cell r="F251">
            <v>0</v>
          </cell>
          <cell r="H251">
            <v>0</v>
          </cell>
          <cell r="J251">
            <v>0</v>
          </cell>
          <cell r="L251">
            <v>0</v>
          </cell>
          <cell r="N251">
            <v>0</v>
          </cell>
          <cell r="P251">
            <v>0</v>
          </cell>
          <cell r="Q251">
            <v>0</v>
          </cell>
          <cell r="R251">
            <v>0</v>
          </cell>
          <cell r="T251">
            <v>0</v>
          </cell>
          <cell r="V251">
            <v>0</v>
          </cell>
          <cell r="X251">
            <v>0</v>
          </cell>
          <cell r="Z251">
            <v>0</v>
          </cell>
          <cell r="AB251">
            <v>0</v>
          </cell>
          <cell r="AD251">
            <v>0</v>
          </cell>
          <cell r="AE251">
            <v>0</v>
          </cell>
          <cell r="AF251">
            <v>0</v>
          </cell>
          <cell r="AG251">
            <v>0</v>
          </cell>
          <cell r="AH251">
            <v>0</v>
          </cell>
          <cell r="AI251">
            <v>0</v>
          </cell>
        </row>
        <row r="252">
          <cell r="A252">
            <v>40046354</v>
          </cell>
          <cell r="B252">
            <v>33</v>
          </cell>
          <cell r="C252">
            <v>125</v>
          </cell>
          <cell r="D252" t="str">
            <v>CONSERVACIÓN DE PINTURA EN SEDES; BARRIO PRAT, RÍOS PATAGÓNICOS Y OBRAS EXTERIORES EN SEDE ALFREDO LORCA, PUNTA ARENAS</v>
          </cell>
          <cell r="F252">
            <v>0</v>
          </cell>
          <cell r="H252">
            <v>0</v>
          </cell>
          <cell r="J252">
            <v>0</v>
          </cell>
          <cell r="L252">
            <v>0</v>
          </cell>
          <cell r="N252">
            <v>0</v>
          </cell>
          <cell r="P252">
            <v>0</v>
          </cell>
          <cell r="Q252">
            <v>0</v>
          </cell>
          <cell r="R252">
            <v>0</v>
          </cell>
          <cell r="T252">
            <v>0</v>
          </cell>
          <cell r="V252">
            <v>0</v>
          </cell>
          <cell r="X252">
            <v>0</v>
          </cell>
          <cell r="Z252">
            <v>0</v>
          </cell>
          <cell r="AB252">
            <v>0</v>
          </cell>
          <cell r="AD252">
            <v>0</v>
          </cell>
          <cell r="AE252">
            <v>0</v>
          </cell>
          <cell r="AF252">
            <v>0</v>
          </cell>
          <cell r="AG252">
            <v>0</v>
          </cell>
          <cell r="AH252">
            <v>0</v>
          </cell>
          <cell r="AI252">
            <v>0</v>
          </cell>
        </row>
        <row r="253">
          <cell r="A253">
            <v>40049862</v>
          </cell>
          <cell r="B253">
            <v>33</v>
          </cell>
          <cell r="C253">
            <v>125</v>
          </cell>
          <cell r="D253" t="str">
            <v>MEJORAMIENTO MULTICANCHA PJE. JOSÉ DE MORALEDA POBL. EL OVEJERO, PUNTA ARENAS</v>
          </cell>
          <cell r="F253">
            <v>0</v>
          </cell>
          <cell r="G253">
            <v>10838056</v>
          </cell>
          <cell r="H253">
            <v>0</v>
          </cell>
          <cell r="J253">
            <v>0</v>
          </cell>
          <cell r="L253">
            <v>10838056</v>
          </cell>
          <cell r="N253">
            <v>0</v>
          </cell>
          <cell r="P253">
            <v>0</v>
          </cell>
          <cell r="Q253">
            <v>0</v>
          </cell>
          <cell r="R253">
            <v>0</v>
          </cell>
          <cell r="T253">
            <v>0</v>
          </cell>
          <cell r="V253">
            <v>0</v>
          </cell>
          <cell r="X253">
            <v>0</v>
          </cell>
          <cell r="Z253">
            <v>0</v>
          </cell>
          <cell r="AB253">
            <v>0</v>
          </cell>
          <cell r="AD253">
            <v>0</v>
          </cell>
          <cell r="AE253">
            <v>0</v>
          </cell>
          <cell r="AF253">
            <v>0</v>
          </cell>
          <cell r="AG253">
            <v>0</v>
          </cell>
          <cell r="AH253">
            <v>10839000</v>
          </cell>
          <cell r="AI253">
            <v>10839000</v>
          </cell>
        </row>
        <row r="254">
          <cell r="A254">
            <v>40050700</v>
          </cell>
          <cell r="B254">
            <v>33</v>
          </cell>
          <cell r="C254">
            <v>125</v>
          </cell>
          <cell r="D254" t="str">
            <v>CONSERVACION CUARTEL PROVISORIO 1A. CÍA DE BOMBEROS, PUNTA ARENAS</v>
          </cell>
          <cell r="F254">
            <v>0</v>
          </cell>
          <cell r="G254">
            <v>15149795</v>
          </cell>
          <cell r="H254">
            <v>0</v>
          </cell>
          <cell r="J254">
            <v>0</v>
          </cell>
          <cell r="L254">
            <v>15149795</v>
          </cell>
          <cell r="N254">
            <v>0</v>
          </cell>
          <cell r="P254">
            <v>0</v>
          </cell>
          <cell r="Q254">
            <v>0</v>
          </cell>
          <cell r="R254">
            <v>0</v>
          </cell>
          <cell r="T254">
            <v>0</v>
          </cell>
          <cell r="V254">
            <v>0</v>
          </cell>
          <cell r="X254">
            <v>0</v>
          </cell>
          <cell r="Z254">
            <v>0</v>
          </cell>
          <cell r="AB254">
            <v>0</v>
          </cell>
          <cell r="AD254">
            <v>0</v>
          </cell>
          <cell r="AE254">
            <v>0</v>
          </cell>
          <cell r="AF254">
            <v>0</v>
          </cell>
          <cell r="AG254">
            <v>0</v>
          </cell>
          <cell r="AH254">
            <v>15150000</v>
          </cell>
          <cell r="AI254">
            <v>15150000</v>
          </cell>
        </row>
        <row r="255">
          <cell r="A255">
            <v>40051140</v>
          </cell>
          <cell r="B255">
            <v>33</v>
          </cell>
          <cell r="C255">
            <v>125</v>
          </cell>
          <cell r="D255" t="str">
            <v>CONSTRUCCIÓN DE RUTA INFORMATIVA DEL PATRIMONIO NATURAL DE LA COMUNA DE RÍO VERDE</v>
          </cell>
          <cell r="F255">
            <v>0</v>
          </cell>
          <cell r="H255">
            <v>0</v>
          </cell>
          <cell r="J255">
            <v>0</v>
          </cell>
          <cell r="L255">
            <v>0</v>
          </cell>
          <cell r="N255">
            <v>0</v>
          </cell>
          <cell r="P255">
            <v>0</v>
          </cell>
          <cell r="Q255">
            <v>0</v>
          </cell>
          <cell r="R255">
            <v>0</v>
          </cell>
          <cell r="T255">
            <v>0</v>
          </cell>
          <cell r="V255">
            <v>0</v>
          </cell>
          <cell r="X255">
            <v>0</v>
          </cell>
          <cell r="Z255">
            <v>0</v>
          </cell>
          <cell r="AB255">
            <v>0</v>
          </cell>
          <cell r="AD255">
            <v>0</v>
          </cell>
          <cell r="AE255">
            <v>0</v>
          </cell>
          <cell r="AF255">
            <v>0</v>
          </cell>
          <cell r="AG255">
            <v>0</v>
          </cell>
          <cell r="AH255">
            <v>0</v>
          </cell>
          <cell r="AI255">
            <v>0</v>
          </cell>
        </row>
        <row r="256">
          <cell r="A256">
            <v>40051586</v>
          </cell>
          <cell r="B256">
            <v>33</v>
          </cell>
          <cell r="C256">
            <v>125</v>
          </cell>
          <cell r="D256" t="str">
            <v>MEJORAMIENTO PLAZA DE JUEGOS PLAN AUSTRAL, CERRO SOMBRERO.</v>
          </cell>
          <cell r="F256">
            <v>0</v>
          </cell>
          <cell r="G256">
            <v>56975871</v>
          </cell>
          <cell r="H256">
            <v>56975871</v>
          </cell>
          <cell r="J256">
            <v>0</v>
          </cell>
          <cell r="L256">
            <v>0</v>
          </cell>
          <cell r="N256">
            <v>0</v>
          </cell>
          <cell r="P256">
            <v>0</v>
          </cell>
          <cell r="Q256">
            <v>56975871</v>
          </cell>
          <cell r="R256">
            <v>56975871</v>
          </cell>
          <cell r="T256">
            <v>0</v>
          </cell>
          <cell r="V256">
            <v>0</v>
          </cell>
          <cell r="X256">
            <v>0</v>
          </cell>
          <cell r="Z256">
            <v>0</v>
          </cell>
          <cell r="AB256">
            <v>0</v>
          </cell>
          <cell r="AD256">
            <v>0</v>
          </cell>
          <cell r="AE256">
            <v>56975871</v>
          </cell>
          <cell r="AF256">
            <v>56975871</v>
          </cell>
          <cell r="AG256">
            <v>0</v>
          </cell>
          <cell r="AH256">
            <v>129</v>
          </cell>
          <cell r="AI256">
            <v>56976000</v>
          </cell>
        </row>
        <row r="257">
          <cell r="A257">
            <v>40051840</v>
          </cell>
          <cell r="B257">
            <v>33</v>
          </cell>
          <cell r="C257">
            <v>125</v>
          </cell>
          <cell r="D257" t="str">
            <v>MEJORAMIENTO Y CONSERVACION CENTRO COMUNITARIO, VILLA PUNTA DELGADA</v>
          </cell>
          <cell r="F257">
            <v>0</v>
          </cell>
          <cell r="H257">
            <v>0</v>
          </cell>
          <cell r="J257">
            <v>0</v>
          </cell>
          <cell r="L257">
            <v>0</v>
          </cell>
          <cell r="N257">
            <v>0</v>
          </cell>
          <cell r="P257">
            <v>0</v>
          </cell>
          <cell r="Q257">
            <v>0</v>
          </cell>
          <cell r="R257">
            <v>0</v>
          </cell>
          <cell r="T257">
            <v>0</v>
          </cell>
          <cell r="V257">
            <v>0</v>
          </cell>
          <cell r="X257">
            <v>0</v>
          </cell>
          <cell r="Z257">
            <v>0</v>
          </cell>
          <cell r="AB257">
            <v>0</v>
          </cell>
          <cell r="AD257">
            <v>0</v>
          </cell>
          <cell r="AE257">
            <v>0</v>
          </cell>
          <cell r="AF257">
            <v>0</v>
          </cell>
          <cell r="AG257">
            <v>0</v>
          </cell>
          <cell r="AH257">
            <v>0</v>
          </cell>
          <cell r="AI257">
            <v>0</v>
          </cell>
        </row>
        <row r="258">
          <cell r="A258">
            <v>40051845</v>
          </cell>
          <cell r="B258">
            <v>33</v>
          </cell>
          <cell r="C258">
            <v>125</v>
          </cell>
          <cell r="D258" t="str">
            <v>CONSTRUCCIÓN PLAZA VILLA LOS APENINOS, PUNTA ARENAS</v>
          </cell>
          <cell r="E258">
            <v>88098000</v>
          </cell>
          <cell r="F258">
            <v>88098000</v>
          </cell>
          <cell r="H258">
            <v>0</v>
          </cell>
          <cell r="J258">
            <v>0</v>
          </cell>
          <cell r="L258">
            <v>0</v>
          </cell>
          <cell r="N258">
            <v>0</v>
          </cell>
          <cell r="O258">
            <v>88261898</v>
          </cell>
          <cell r="P258">
            <v>0</v>
          </cell>
          <cell r="Q258">
            <v>176359898</v>
          </cell>
          <cell r="R258">
            <v>88098000</v>
          </cell>
          <cell r="T258">
            <v>0</v>
          </cell>
          <cell r="V258">
            <v>0</v>
          </cell>
          <cell r="X258">
            <v>0</v>
          </cell>
          <cell r="Z258">
            <v>0</v>
          </cell>
          <cell r="AB258">
            <v>0</v>
          </cell>
          <cell r="AD258">
            <v>0</v>
          </cell>
          <cell r="AE258">
            <v>176359898</v>
          </cell>
          <cell r="AF258">
            <v>88098000</v>
          </cell>
          <cell r="AG258">
            <v>88261898</v>
          </cell>
          <cell r="AH258">
            <v>88098000</v>
          </cell>
          <cell r="AI258">
            <v>176196000</v>
          </cell>
        </row>
        <row r="259">
          <cell r="A259">
            <v>40051847</v>
          </cell>
          <cell r="B259">
            <v>33</v>
          </cell>
          <cell r="C259">
            <v>125</v>
          </cell>
          <cell r="D259" t="str">
            <v>MEJORAMIENTO PLAZA MARGOT DUHALDE SOTOMAYOR, PUNTA ARENAS</v>
          </cell>
          <cell r="F259">
            <v>0</v>
          </cell>
          <cell r="G259">
            <v>16233421</v>
          </cell>
          <cell r="H259">
            <v>0</v>
          </cell>
          <cell r="J259">
            <v>0</v>
          </cell>
          <cell r="L259">
            <v>16233421</v>
          </cell>
          <cell r="N259">
            <v>0</v>
          </cell>
          <cell r="P259">
            <v>0</v>
          </cell>
          <cell r="Q259">
            <v>0</v>
          </cell>
          <cell r="R259">
            <v>0</v>
          </cell>
          <cell r="T259">
            <v>0</v>
          </cell>
          <cell r="V259">
            <v>0</v>
          </cell>
          <cell r="X259">
            <v>0</v>
          </cell>
          <cell r="Z259">
            <v>0</v>
          </cell>
          <cell r="AB259">
            <v>0</v>
          </cell>
          <cell r="AD259">
            <v>0</v>
          </cell>
          <cell r="AE259">
            <v>0</v>
          </cell>
          <cell r="AF259">
            <v>0</v>
          </cell>
          <cell r="AG259">
            <v>0</v>
          </cell>
          <cell r="AH259">
            <v>16234000</v>
          </cell>
          <cell r="AI259">
            <v>16234000</v>
          </cell>
        </row>
        <row r="260">
          <cell r="A260">
            <v>40051855</v>
          </cell>
          <cell r="B260">
            <v>33</v>
          </cell>
          <cell r="C260">
            <v>125</v>
          </cell>
          <cell r="D260" t="str">
            <v>AMPLIACIÓN Y MEJORAMIENTO TERMINAL DE BUSES, COMUNA DE SAN GREGORIO</v>
          </cell>
          <cell r="F260">
            <v>0</v>
          </cell>
          <cell r="H260">
            <v>0</v>
          </cell>
          <cell r="I260">
            <v>21660329</v>
          </cell>
          <cell r="J260">
            <v>0</v>
          </cell>
          <cell r="L260">
            <v>0</v>
          </cell>
          <cell r="N260">
            <v>0</v>
          </cell>
          <cell r="P260">
            <v>0</v>
          </cell>
          <cell r="Q260">
            <v>0</v>
          </cell>
          <cell r="R260">
            <v>0</v>
          </cell>
          <cell r="T260">
            <v>0</v>
          </cell>
          <cell r="V260">
            <v>0</v>
          </cell>
          <cell r="X260">
            <v>0</v>
          </cell>
          <cell r="Z260">
            <v>0</v>
          </cell>
          <cell r="AB260">
            <v>0</v>
          </cell>
          <cell r="AD260">
            <v>0</v>
          </cell>
          <cell r="AE260">
            <v>0</v>
          </cell>
          <cell r="AF260">
            <v>0</v>
          </cell>
          <cell r="AG260">
            <v>0</v>
          </cell>
          <cell r="AH260">
            <v>21662000</v>
          </cell>
          <cell r="AI260">
            <v>21662000</v>
          </cell>
        </row>
        <row r="261">
          <cell r="A261">
            <v>40051856</v>
          </cell>
          <cell r="B261">
            <v>33</v>
          </cell>
          <cell r="C261">
            <v>125</v>
          </cell>
          <cell r="D261" t="str">
            <v>CONSTRUCCIÓN PLAZA DEL OVEJERO, VILLA PUNTA DELGADA</v>
          </cell>
          <cell r="F261">
            <v>0</v>
          </cell>
          <cell r="H261">
            <v>0</v>
          </cell>
          <cell r="I261">
            <v>14419146</v>
          </cell>
          <cell r="J261">
            <v>0</v>
          </cell>
          <cell r="L261">
            <v>0</v>
          </cell>
          <cell r="N261">
            <v>0</v>
          </cell>
          <cell r="P261">
            <v>0</v>
          </cell>
          <cell r="Q261">
            <v>0</v>
          </cell>
          <cell r="R261">
            <v>0</v>
          </cell>
          <cell r="T261">
            <v>0</v>
          </cell>
          <cell r="V261">
            <v>0</v>
          </cell>
          <cell r="X261">
            <v>0</v>
          </cell>
          <cell r="Z261">
            <v>0</v>
          </cell>
          <cell r="AB261">
            <v>0</v>
          </cell>
          <cell r="AD261">
            <v>0</v>
          </cell>
          <cell r="AE261">
            <v>0</v>
          </cell>
          <cell r="AF261">
            <v>0</v>
          </cell>
          <cell r="AG261">
            <v>0</v>
          </cell>
          <cell r="AH261">
            <v>17930000</v>
          </cell>
          <cell r="AI261">
            <v>17930000</v>
          </cell>
        </row>
        <row r="262">
          <cell r="A262">
            <v>40051896</v>
          </cell>
          <cell r="B262">
            <v>33</v>
          </cell>
          <cell r="C262">
            <v>125</v>
          </cell>
          <cell r="D262" t="str">
            <v>MEJORAMIENTO SEDE JV 16 SAN MIGUEL PUNTA ARENAS</v>
          </cell>
          <cell r="F262">
            <v>0</v>
          </cell>
          <cell r="H262">
            <v>0</v>
          </cell>
          <cell r="J262">
            <v>0</v>
          </cell>
          <cell r="L262">
            <v>0</v>
          </cell>
          <cell r="N262">
            <v>0</v>
          </cell>
          <cell r="P262">
            <v>0</v>
          </cell>
          <cell r="Q262">
            <v>0</v>
          </cell>
          <cell r="R262">
            <v>0</v>
          </cell>
          <cell r="T262">
            <v>0</v>
          </cell>
          <cell r="V262">
            <v>0</v>
          </cell>
          <cell r="X262">
            <v>0</v>
          </cell>
          <cell r="Z262">
            <v>0</v>
          </cell>
          <cell r="AB262">
            <v>0</v>
          </cell>
          <cell r="AD262">
            <v>0</v>
          </cell>
          <cell r="AE262">
            <v>0</v>
          </cell>
          <cell r="AF262">
            <v>0</v>
          </cell>
          <cell r="AG262">
            <v>0</v>
          </cell>
          <cell r="AH262">
            <v>0</v>
          </cell>
          <cell r="AI262">
            <v>0</v>
          </cell>
        </row>
        <row r="263">
          <cell r="A263">
            <v>40051929</v>
          </cell>
          <cell r="B263">
            <v>33</v>
          </cell>
          <cell r="C263">
            <v>125</v>
          </cell>
          <cell r="D263" t="str">
            <v>REPOSICIÓN Y CONSTRUCCIÓN DE REFUGIOS PEATONALES ROTONDA MANUEL BULNES Y AV. ESPAÑA, PUNTA ARENAS</v>
          </cell>
          <cell r="F263">
            <v>0</v>
          </cell>
          <cell r="G263">
            <v>6333144</v>
          </cell>
          <cell r="H263">
            <v>0</v>
          </cell>
          <cell r="J263">
            <v>0</v>
          </cell>
          <cell r="L263">
            <v>6333144</v>
          </cell>
          <cell r="N263">
            <v>0</v>
          </cell>
          <cell r="P263">
            <v>0</v>
          </cell>
          <cell r="Q263">
            <v>0</v>
          </cell>
          <cell r="R263">
            <v>0</v>
          </cell>
          <cell r="T263">
            <v>0</v>
          </cell>
          <cell r="V263">
            <v>0</v>
          </cell>
          <cell r="X263">
            <v>0</v>
          </cell>
          <cell r="Z263">
            <v>0</v>
          </cell>
          <cell r="AB263">
            <v>0</v>
          </cell>
          <cell r="AD263">
            <v>0</v>
          </cell>
          <cell r="AE263">
            <v>0</v>
          </cell>
          <cell r="AF263">
            <v>0</v>
          </cell>
          <cell r="AG263">
            <v>0</v>
          </cell>
          <cell r="AH263">
            <v>6334000</v>
          </cell>
          <cell r="AI263">
            <v>6334000</v>
          </cell>
        </row>
        <row r="264">
          <cell r="A264">
            <v>40051984</v>
          </cell>
          <cell r="B264">
            <v>33</v>
          </cell>
          <cell r="C264">
            <v>125</v>
          </cell>
          <cell r="D264" t="str">
            <v>CONSTRUCCIÓN HITO DE ACCESO PERCY Y MEJORAMIENTO DE HITO ONAISIN, COMUNA DE PRIMAVERA</v>
          </cell>
          <cell r="F264">
            <v>0</v>
          </cell>
          <cell r="G264">
            <v>6262137</v>
          </cell>
          <cell r="H264">
            <v>6262137</v>
          </cell>
          <cell r="J264">
            <v>0</v>
          </cell>
          <cell r="L264">
            <v>0</v>
          </cell>
          <cell r="N264">
            <v>0</v>
          </cell>
          <cell r="P264">
            <v>0</v>
          </cell>
          <cell r="Q264">
            <v>6262137</v>
          </cell>
          <cell r="R264">
            <v>6262137</v>
          </cell>
          <cell r="T264">
            <v>0</v>
          </cell>
          <cell r="V264">
            <v>0</v>
          </cell>
          <cell r="X264">
            <v>0</v>
          </cell>
          <cell r="Z264">
            <v>0</v>
          </cell>
          <cell r="AB264">
            <v>0</v>
          </cell>
          <cell r="AD264">
            <v>0</v>
          </cell>
          <cell r="AE264">
            <v>6262137</v>
          </cell>
          <cell r="AF264">
            <v>6262137</v>
          </cell>
          <cell r="AG264">
            <v>0</v>
          </cell>
          <cell r="AH264">
            <v>863</v>
          </cell>
          <cell r="AI264">
            <v>6263000</v>
          </cell>
        </row>
        <row r="265">
          <cell r="A265">
            <v>40052046</v>
          </cell>
          <cell r="B265">
            <v>33</v>
          </cell>
          <cell r="C265">
            <v>125</v>
          </cell>
          <cell r="D265" t="str">
            <v>MEJORAMIENTO PLAZA DE JUEGOS POBLACION SHUKA II, NATALES</v>
          </cell>
          <cell r="F265">
            <v>0</v>
          </cell>
          <cell r="H265">
            <v>0</v>
          </cell>
          <cell r="J265">
            <v>0</v>
          </cell>
          <cell r="L265">
            <v>0</v>
          </cell>
          <cell r="N265">
            <v>0</v>
          </cell>
          <cell r="P265">
            <v>0</v>
          </cell>
          <cell r="Q265">
            <v>0</v>
          </cell>
          <cell r="R265">
            <v>0</v>
          </cell>
          <cell r="T265">
            <v>0</v>
          </cell>
          <cell r="V265">
            <v>0</v>
          </cell>
          <cell r="X265">
            <v>0</v>
          </cell>
          <cell r="Z265">
            <v>0</v>
          </cell>
          <cell r="AB265">
            <v>0</v>
          </cell>
          <cell r="AD265">
            <v>0</v>
          </cell>
          <cell r="AE265">
            <v>0</v>
          </cell>
          <cell r="AF265">
            <v>0</v>
          </cell>
          <cell r="AG265">
            <v>0</v>
          </cell>
          <cell r="AH265">
            <v>0</v>
          </cell>
          <cell r="AI265">
            <v>0</v>
          </cell>
        </row>
        <row r="266">
          <cell r="A266">
            <v>40052047</v>
          </cell>
          <cell r="B266">
            <v>33</v>
          </cell>
          <cell r="C266">
            <v>125</v>
          </cell>
          <cell r="D266" t="str">
            <v>MEJORAMIENTO PLAZA DE JUEGOS Y MULTICANCHA POBLACION VILLA COSTANERA, NATALES</v>
          </cell>
          <cell r="F266">
            <v>0</v>
          </cell>
          <cell r="H266">
            <v>0</v>
          </cell>
          <cell r="J266">
            <v>0</v>
          </cell>
          <cell r="L266">
            <v>0</v>
          </cell>
          <cell r="N266">
            <v>0</v>
          </cell>
          <cell r="P266">
            <v>0</v>
          </cell>
          <cell r="Q266">
            <v>0</v>
          </cell>
          <cell r="R266">
            <v>0</v>
          </cell>
          <cell r="T266">
            <v>0</v>
          </cell>
          <cell r="V266">
            <v>0</v>
          </cell>
          <cell r="X266">
            <v>0</v>
          </cell>
          <cell r="Z266">
            <v>0</v>
          </cell>
          <cell r="AB266">
            <v>0</v>
          </cell>
          <cell r="AD266">
            <v>0</v>
          </cell>
          <cell r="AE266">
            <v>0</v>
          </cell>
          <cell r="AF266">
            <v>0</v>
          </cell>
          <cell r="AG266">
            <v>0</v>
          </cell>
          <cell r="AH266">
            <v>0</v>
          </cell>
          <cell r="AI266">
            <v>0</v>
          </cell>
        </row>
        <row r="267">
          <cell r="A267">
            <v>40052054</v>
          </cell>
          <cell r="B267">
            <v>33</v>
          </cell>
          <cell r="C267">
            <v>125</v>
          </cell>
          <cell r="D267" t="str">
            <v>CONSERVACION Y EQUIPAMIENTO POLIDEPORTIVO MUNICIPAL, NATALES</v>
          </cell>
          <cell r="F267">
            <v>0</v>
          </cell>
          <cell r="G267">
            <v>53193000</v>
          </cell>
          <cell r="H267">
            <v>53193000</v>
          </cell>
          <cell r="J267">
            <v>0</v>
          </cell>
          <cell r="L267">
            <v>0</v>
          </cell>
          <cell r="N267">
            <v>0</v>
          </cell>
          <cell r="P267">
            <v>0</v>
          </cell>
          <cell r="Q267">
            <v>53193000</v>
          </cell>
          <cell r="R267">
            <v>53193000</v>
          </cell>
          <cell r="T267">
            <v>0</v>
          </cell>
          <cell r="V267">
            <v>0</v>
          </cell>
          <cell r="X267">
            <v>0</v>
          </cell>
          <cell r="Z267">
            <v>0</v>
          </cell>
          <cell r="AB267">
            <v>0</v>
          </cell>
          <cell r="AD267">
            <v>0</v>
          </cell>
          <cell r="AE267">
            <v>53193000</v>
          </cell>
          <cell r="AF267">
            <v>53193000</v>
          </cell>
          <cell r="AG267">
            <v>0</v>
          </cell>
          <cell r="AH267">
            <v>53193000</v>
          </cell>
          <cell r="AI267">
            <v>106386000</v>
          </cell>
        </row>
        <row r="268">
          <cell r="A268">
            <v>40052155</v>
          </cell>
          <cell r="B268">
            <v>33</v>
          </cell>
          <cell r="C268">
            <v>125</v>
          </cell>
          <cell r="D268" t="str">
            <v>REPOSICIÓN SEDE SOCIAL JJVV N°1 SECTOR SUR, VILLA TEHUELCHES</v>
          </cell>
          <cell r="F268">
            <v>0</v>
          </cell>
          <cell r="G268">
            <v>37109520</v>
          </cell>
          <cell r="H268">
            <v>37109520</v>
          </cell>
          <cell r="J268">
            <v>0</v>
          </cell>
          <cell r="L268">
            <v>0</v>
          </cell>
          <cell r="N268">
            <v>0</v>
          </cell>
          <cell r="P268">
            <v>0</v>
          </cell>
          <cell r="Q268">
            <v>37109520</v>
          </cell>
          <cell r="R268">
            <v>37109520</v>
          </cell>
          <cell r="T268">
            <v>0</v>
          </cell>
          <cell r="V268">
            <v>0</v>
          </cell>
          <cell r="X268">
            <v>0</v>
          </cell>
          <cell r="Z268">
            <v>0</v>
          </cell>
          <cell r="AB268">
            <v>0</v>
          </cell>
          <cell r="AD268">
            <v>0</v>
          </cell>
          <cell r="AE268">
            <v>37109520</v>
          </cell>
          <cell r="AF268">
            <v>37109520</v>
          </cell>
          <cell r="AG268">
            <v>0</v>
          </cell>
          <cell r="AH268">
            <v>1480</v>
          </cell>
          <cell r="AI268">
            <v>37111000</v>
          </cell>
        </row>
        <row r="269">
          <cell r="A269">
            <v>40052743</v>
          </cell>
          <cell r="B269">
            <v>33</v>
          </cell>
          <cell r="C269">
            <v>125</v>
          </cell>
          <cell r="D269" t="str">
            <v>REPOSICIÓN PLAZA POBLACIÓN JOHN WILLIAMS DE LA COMUNA DE PORVENIR</v>
          </cell>
          <cell r="F269">
            <v>0</v>
          </cell>
          <cell r="G269">
            <v>23381021</v>
          </cell>
          <cell r="H269">
            <v>0</v>
          </cell>
          <cell r="J269">
            <v>0</v>
          </cell>
          <cell r="L269">
            <v>0</v>
          </cell>
          <cell r="N269">
            <v>0</v>
          </cell>
          <cell r="P269">
            <v>0</v>
          </cell>
          <cell r="Q269">
            <v>0</v>
          </cell>
          <cell r="R269">
            <v>0</v>
          </cell>
          <cell r="T269">
            <v>0</v>
          </cell>
          <cell r="V269">
            <v>0</v>
          </cell>
          <cell r="X269">
            <v>0</v>
          </cell>
          <cell r="Z269">
            <v>0</v>
          </cell>
          <cell r="AB269">
            <v>0</v>
          </cell>
          <cell r="AD269">
            <v>0</v>
          </cell>
          <cell r="AE269">
            <v>0</v>
          </cell>
          <cell r="AF269">
            <v>0</v>
          </cell>
          <cell r="AG269">
            <v>0</v>
          </cell>
          <cell r="AH269">
            <v>22999000</v>
          </cell>
          <cell r="AI269">
            <v>22999000</v>
          </cell>
        </row>
        <row r="270">
          <cell r="A270">
            <v>40053012</v>
          </cell>
          <cell r="B270">
            <v>33</v>
          </cell>
          <cell r="C270">
            <v>125</v>
          </cell>
          <cell r="D270" t="str">
            <v>MEJORAMIENTO ÁREA VERDE CENTRAL, BARRIO EUSEBIO LILLO/CUMBRES PATAGÓNICAS, PUNTA ARENAS</v>
          </cell>
          <cell r="F270">
            <v>0</v>
          </cell>
          <cell r="H270">
            <v>0</v>
          </cell>
          <cell r="J270">
            <v>56586003</v>
          </cell>
          <cell r="L270">
            <v>0</v>
          </cell>
          <cell r="N270">
            <v>0</v>
          </cell>
          <cell r="O270">
            <v>56586003</v>
          </cell>
          <cell r="P270">
            <v>0</v>
          </cell>
          <cell r="Q270">
            <v>113172006</v>
          </cell>
          <cell r="R270">
            <v>56586003</v>
          </cell>
          <cell r="T270">
            <v>0</v>
          </cell>
          <cell r="V270">
            <v>0</v>
          </cell>
          <cell r="X270">
            <v>0</v>
          </cell>
          <cell r="Z270">
            <v>0</v>
          </cell>
          <cell r="AB270">
            <v>0</v>
          </cell>
          <cell r="AD270">
            <v>0</v>
          </cell>
          <cell r="AE270">
            <v>113172006</v>
          </cell>
          <cell r="AF270">
            <v>56586003</v>
          </cell>
          <cell r="AG270">
            <v>56586003</v>
          </cell>
          <cell r="AH270">
            <v>997</v>
          </cell>
          <cell r="AI270">
            <v>56587000</v>
          </cell>
        </row>
        <row r="271">
          <cell r="A271">
            <v>40053016</v>
          </cell>
          <cell r="B271">
            <v>33</v>
          </cell>
          <cell r="C271">
            <v>125</v>
          </cell>
          <cell r="D271" t="str">
            <v>MEJORAMIENTO SEDE Y ENTORNO JV NRO 36 EL PINGUINO, PUNTA ARENAS</v>
          </cell>
          <cell r="F271">
            <v>0</v>
          </cell>
          <cell r="G271">
            <v>43000000</v>
          </cell>
          <cell r="H271">
            <v>0</v>
          </cell>
          <cell r="J271">
            <v>41352000</v>
          </cell>
          <cell r="L271">
            <v>0</v>
          </cell>
          <cell r="N271">
            <v>0</v>
          </cell>
          <cell r="O271">
            <v>43023355</v>
          </cell>
          <cell r="P271">
            <v>0</v>
          </cell>
          <cell r="Q271">
            <v>84375355</v>
          </cell>
          <cell r="R271">
            <v>41352000</v>
          </cell>
          <cell r="T271">
            <v>0</v>
          </cell>
          <cell r="V271">
            <v>0</v>
          </cell>
          <cell r="X271">
            <v>0</v>
          </cell>
          <cell r="Z271">
            <v>0</v>
          </cell>
          <cell r="AB271">
            <v>0</v>
          </cell>
          <cell r="AD271">
            <v>0</v>
          </cell>
          <cell r="AE271">
            <v>84375355</v>
          </cell>
          <cell r="AF271">
            <v>41352000</v>
          </cell>
          <cell r="AG271">
            <v>43023355</v>
          </cell>
          <cell r="AH271">
            <v>44673000</v>
          </cell>
          <cell r="AI271">
            <v>86025000</v>
          </cell>
        </row>
        <row r="272">
          <cell r="A272">
            <v>40053156</v>
          </cell>
          <cell r="B272">
            <v>33</v>
          </cell>
          <cell r="C272">
            <v>125</v>
          </cell>
          <cell r="D272" t="str">
            <v>MEJORAMIENTO ÁREA VERDE POBLACIÓN PEDRO AGUIRRE CERDA</v>
          </cell>
          <cell r="F272">
            <v>0</v>
          </cell>
          <cell r="G272">
            <v>49555825</v>
          </cell>
          <cell r="H272">
            <v>0</v>
          </cell>
          <cell r="J272">
            <v>0</v>
          </cell>
          <cell r="L272">
            <v>0</v>
          </cell>
          <cell r="N272">
            <v>0</v>
          </cell>
          <cell r="P272">
            <v>0</v>
          </cell>
          <cell r="Q272">
            <v>0</v>
          </cell>
          <cell r="R272">
            <v>0</v>
          </cell>
          <cell r="T272">
            <v>0</v>
          </cell>
          <cell r="V272">
            <v>0</v>
          </cell>
          <cell r="X272">
            <v>0</v>
          </cell>
          <cell r="Z272">
            <v>0</v>
          </cell>
          <cell r="AB272">
            <v>0</v>
          </cell>
          <cell r="AD272">
            <v>0</v>
          </cell>
          <cell r="AE272">
            <v>0</v>
          </cell>
          <cell r="AF272">
            <v>0</v>
          </cell>
          <cell r="AG272">
            <v>0</v>
          </cell>
          <cell r="AH272">
            <v>52039000</v>
          </cell>
          <cell r="AI272">
            <v>52039000</v>
          </cell>
        </row>
        <row r="273">
          <cell r="A273">
            <v>40053169</v>
          </cell>
          <cell r="B273">
            <v>33</v>
          </cell>
          <cell r="C273">
            <v>125</v>
          </cell>
          <cell r="D273" t="str">
            <v>CONSTRUCCION PARADERO DE BUS PAMPA GUANACO</v>
          </cell>
          <cell r="F273">
            <v>0</v>
          </cell>
          <cell r="H273">
            <v>0</v>
          </cell>
          <cell r="J273">
            <v>0</v>
          </cell>
          <cell r="L273">
            <v>0</v>
          </cell>
          <cell r="N273">
            <v>0</v>
          </cell>
          <cell r="P273">
            <v>0</v>
          </cell>
          <cell r="Q273">
            <v>0</v>
          </cell>
          <cell r="R273">
            <v>0</v>
          </cell>
          <cell r="T273">
            <v>0</v>
          </cell>
          <cell r="V273">
            <v>0</v>
          </cell>
          <cell r="X273">
            <v>0</v>
          </cell>
          <cell r="Z273">
            <v>0</v>
          </cell>
          <cell r="AB273">
            <v>0</v>
          </cell>
          <cell r="AD273">
            <v>0</v>
          </cell>
          <cell r="AE273">
            <v>0</v>
          </cell>
          <cell r="AF273">
            <v>0</v>
          </cell>
          <cell r="AG273">
            <v>0</v>
          </cell>
          <cell r="AH273">
            <v>31596000</v>
          </cell>
          <cell r="AI273">
            <v>31596000</v>
          </cell>
        </row>
        <row r="274">
          <cell r="A274">
            <v>40053177</v>
          </cell>
          <cell r="B274">
            <v>33</v>
          </cell>
          <cell r="C274">
            <v>125</v>
          </cell>
          <cell r="D274" t="str">
            <v>CONSTRUCCIÓN SALA DE USO MÚLTIPLE DEPORTIVA PAMPA GUANACO</v>
          </cell>
          <cell r="F274">
            <v>0</v>
          </cell>
          <cell r="H274">
            <v>0</v>
          </cell>
          <cell r="I274">
            <v>386999</v>
          </cell>
          <cell r="J274">
            <v>0</v>
          </cell>
          <cell r="L274">
            <v>0</v>
          </cell>
          <cell r="N274">
            <v>0</v>
          </cell>
          <cell r="P274">
            <v>0</v>
          </cell>
          <cell r="Q274">
            <v>0</v>
          </cell>
          <cell r="R274">
            <v>0</v>
          </cell>
          <cell r="T274">
            <v>0</v>
          </cell>
          <cell r="V274">
            <v>0</v>
          </cell>
          <cell r="X274">
            <v>0</v>
          </cell>
          <cell r="Z274">
            <v>0</v>
          </cell>
          <cell r="AB274">
            <v>0</v>
          </cell>
          <cell r="AD274">
            <v>0</v>
          </cell>
          <cell r="AE274">
            <v>0</v>
          </cell>
          <cell r="AF274">
            <v>0</v>
          </cell>
          <cell r="AG274">
            <v>0</v>
          </cell>
          <cell r="AH274">
            <v>387000</v>
          </cell>
          <cell r="AI274">
            <v>387000</v>
          </cell>
        </row>
        <row r="275">
          <cell r="A275">
            <v>40053180</v>
          </cell>
          <cell r="B275">
            <v>33</v>
          </cell>
          <cell r="C275">
            <v>125</v>
          </cell>
          <cell r="D275" t="str">
            <v>CONSERVACION Y AMPLIACION DEPENDENCIA MUNICIPAL PAMPA GUANACO</v>
          </cell>
          <cell r="F275">
            <v>0</v>
          </cell>
          <cell r="H275">
            <v>0</v>
          </cell>
          <cell r="I275">
            <v>399959</v>
          </cell>
          <cell r="J275">
            <v>0</v>
          </cell>
          <cell r="L275">
            <v>0</v>
          </cell>
          <cell r="N275">
            <v>0</v>
          </cell>
          <cell r="P275">
            <v>0</v>
          </cell>
          <cell r="Q275">
            <v>0</v>
          </cell>
          <cell r="R275">
            <v>0</v>
          </cell>
          <cell r="T275">
            <v>0</v>
          </cell>
          <cell r="V275">
            <v>0</v>
          </cell>
          <cell r="X275">
            <v>0</v>
          </cell>
          <cell r="Z275">
            <v>0</v>
          </cell>
          <cell r="AB275">
            <v>0</v>
          </cell>
          <cell r="AD275">
            <v>0</v>
          </cell>
          <cell r="AE275">
            <v>0</v>
          </cell>
          <cell r="AF275">
            <v>0</v>
          </cell>
          <cell r="AG275">
            <v>0</v>
          </cell>
          <cell r="AH275">
            <v>400000</v>
          </cell>
          <cell r="AI275">
            <v>400000</v>
          </cell>
        </row>
        <row r="276">
          <cell r="A276">
            <v>40053193</v>
          </cell>
          <cell r="B276">
            <v>33</v>
          </cell>
          <cell r="C276">
            <v>125</v>
          </cell>
          <cell r="D276" t="str">
            <v>CONSTRUCCION REFUGIO PARA TURISTAS PAMPA GUANACO</v>
          </cell>
          <cell r="F276">
            <v>0</v>
          </cell>
          <cell r="H276">
            <v>0</v>
          </cell>
          <cell r="I276">
            <v>399452</v>
          </cell>
          <cell r="J276">
            <v>0</v>
          </cell>
          <cell r="L276">
            <v>0</v>
          </cell>
          <cell r="N276">
            <v>0</v>
          </cell>
          <cell r="P276">
            <v>0</v>
          </cell>
          <cell r="Q276">
            <v>0</v>
          </cell>
          <cell r="R276">
            <v>0</v>
          </cell>
          <cell r="T276">
            <v>0</v>
          </cell>
          <cell r="V276">
            <v>0</v>
          </cell>
          <cell r="X276">
            <v>0</v>
          </cell>
          <cell r="Z276">
            <v>0</v>
          </cell>
          <cell r="AB276">
            <v>0</v>
          </cell>
          <cell r="AD276">
            <v>0</v>
          </cell>
          <cell r="AE276">
            <v>0</v>
          </cell>
          <cell r="AF276">
            <v>0</v>
          </cell>
          <cell r="AG276">
            <v>0</v>
          </cell>
          <cell r="AH276">
            <v>400000</v>
          </cell>
          <cell r="AI276">
            <v>400000</v>
          </cell>
        </row>
        <row r="277">
          <cell r="A277">
            <v>40053337</v>
          </cell>
          <cell r="B277">
            <v>33</v>
          </cell>
          <cell r="C277">
            <v>125</v>
          </cell>
          <cell r="D277" t="str">
            <v>REPOSICIÓN Y CONSTRUCCIÓN DE REFUGIOS PEATONALES VILLA SELKNAM, PUNTA ARENAS</v>
          </cell>
          <cell r="F277">
            <v>0</v>
          </cell>
          <cell r="H277">
            <v>0</v>
          </cell>
          <cell r="J277">
            <v>58205641</v>
          </cell>
          <cell r="L277">
            <v>0</v>
          </cell>
          <cell r="N277">
            <v>0</v>
          </cell>
          <cell r="O277">
            <v>58205641</v>
          </cell>
          <cell r="P277">
            <v>0</v>
          </cell>
          <cell r="Q277">
            <v>116411282</v>
          </cell>
          <cell r="R277">
            <v>58205641</v>
          </cell>
          <cell r="T277">
            <v>0</v>
          </cell>
          <cell r="V277">
            <v>0</v>
          </cell>
          <cell r="X277">
            <v>0</v>
          </cell>
          <cell r="Z277">
            <v>0</v>
          </cell>
          <cell r="AB277">
            <v>0</v>
          </cell>
          <cell r="AD277">
            <v>0</v>
          </cell>
          <cell r="AE277">
            <v>116411282</v>
          </cell>
          <cell r="AF277">
            <v>58205641</v>
          </cell>
          <cell r="AG277">
            <v>58205641</v>
          </cell>
          <cell r="AH277">
            <v>359</v>
          </cell>
          <cell r="AI277">
            <v>58206000</v>
          </cell>
        </row>
        <row r="278">
          <cell r="A278">
            <v>40053397</v>
          </cell>
          <cell r="B278">
            <v>33</v>
          </cell>
          <cell r="C278">
            <v>125</v>
          </cell>
          <cell r="D278" t="str">
            <v>AMPLIACION SALA DE ESTIMULACIÓN PIE LICEO D.M.G., PUERTO WILLIAMS</v>
          </cell>
          <cell r="F278">
            <v>0</v>
          </cell>
          <cell r="H278">
            <v>0</v>
          </cell>
          <cell r="I278">
            <v>9856774</v>
          </cell>
          <cell r="J278">
            <v>0</v>
          </cell>
          <cell r="L278">
            <v>0</v>
          </cell>
          <cell r="N278">
            <v>0</v>
          </cell>
          <cell r="P278">
            <v>0</v>
          </cell>
          <cell r="Q278">
            <v>0</v>
          </cell>
          <cell r="R278">
            <v>0</v>
          </cell>
          <cell r="T278">
            <v>0</v>
          </cell>
          <cell r="V278">
            <v>0</v>
          </cell>
          <cell r="X278">
            <v>0</v>
          </cell>
          <cell r="Z278">
            <v>0</v>
          </cell>
          <cell r="AB278">
            <v>0</v>
          </cell>
          <cell r="AD278">
            <v>0</v>
          </cell>
          <cell r="AE278">
            <v>0</v>
          </cell>
          <cell r="AF278">
            <v>0</v>
          </cell>
          <cell r="AG278">
            <v>0</v>
          </cell>
          <cell r="AH278">
            <v>9857000</v>
          </cell>
          <cell r="AI278">
            <v>9857000</v>
          </cell>
        </row>
        <row r="279">
          <cell r="A279">
            <v>40053399</v>
          </cell>
          <cell r="B279">
            <v>33</v>
          </cell>
          <cell r="C279">
            <v>125</v>
          </cell>
          <cell r="D279" t="str">
            <v>CONSTRUCCIÓN SKATEPARK MARTIN PESCADOR, PUERTO WILLIAMS</v>
          </cell>
          <cell r="F279">
            <v>0</v>
          </cell>
          <cell r="G279">
            <v>34944455</v>
          </cell>
          <cell r="H279">
            <v>40620516</v>
          </cell>
          <cell r="J279">
            <v>0</v>
          </cell>
          <cell r="L279">
            <v>0</v>
          </cell>
          <cell r="N279">
            <v>0</v>
          </cell>
          <cell r="P279">
            <v>0</v>
          </cell>
          <cell r="Q279">
            <v>40620516</v>
          </cell>
          <cell r="R279">
            <v>40620516</v>
          </cell>
          <cell r="T279">
            <v>0</v>
          </cell>
          <cell r="V279">
            <v>0</v>
          </cell>
          <cell r="X279">
            <v>0</v>
          </cell>
          <cell r="Z279">
            <v>0</v>
          </cell>
          <cell r="AB279">
            <v>0</v>
          </cell>
          <cell r="AD279">
            <v>0</v>
          </cell>
          <cell r="AE279">
            <v>40620516</v>
          </cell>
          <cell r="AF279">
            <v>40620516</v>
          </cell>
          <cell r="AG279">
            <v>0</v>
          </cell>
          <cell r="AH279">
            <v>34945484</v>
          </cell>
          <cell r="AI279">
            <v>75566000</v>
          </cell>
        </row>
        <row r="280">
          <cell r="A280">
            <v>40053401</v>
          </cell>
          <cell r="B280">
            <v>33</v>
          </cell>
          <cell r="C280">
            <v>125</v>
          </cell>
          <cell r="D280" t="str">
            <v>MEJORAMIENTO PLAZA LAS LENGAS, PUERTO WILLIAMS</v>
          </cell>
          <cell r="F280">
            <v>0</v>
          </cell>
          <cell r="H280">
            <v>0</v>
          </cell>
          <cell r="I280">
            <v>103838739</v>
          </cell>
          <cell r="J280">
            <v>0</v>
          </cell>
          <cell r="L280">
            <v>0</v>
          </cell>
          <cell r="N280">
            <v>0</v>
          </cell>
          <cell r="P280">
            <v>0</v>
          </cell>
          <cell r="Q280">
            <v>0</v>
          </cell>
          <cell r="R280">
            <v>0</v>
          </cell>
          <cell r="T280">
            <v>0</v>
          </cell>
          <cell r="V280">
            <v>0</v>
          </cell>
          <cell r="X280">
            <v>0</v>
          </cell>
          <cell r="Z280">
            <v>0</v>
          </cell>
          <cell r="AB280">
            <v>0</v>
          </cell>
          <cell r="AD280">
            <v>0</v>
          </cell>
          <cell r="AE280">
            <v>0</v>
          </cell>
          <cell r="AF280">
            <v>0</v>
          </cell>
          <cell r="AG280">
            <v>0</v>
          </cell>
          <cell r="AH280">
            <v>104726000</v>
          </cell>
          <cell r="AI280">
            <v>104726000</v>
          </cell>
        </row>
        <row r="281">
          <cell r="A281">
            <v>40053416</v>
          </cell>
          <cell r="B281">
            <v>33</v>
          </cell>
          <cell r="C281">
            <v>125</v>
          </cell>
          <cell r="D281" t="str">
            <v>CONSTRUCCIÓN MEJORAMIENTO CANCHA CLUB DEPORTIVO ISLA RIESCO</v>
          </cell>
          <cell r="F281">
            <v>0</v>
          </cell>
          <cell r="H281">
            <v>0</v>
          </cell>
          <cell r="I281">
            <v>2066250</v>
          </cell>
          <cell r="J281">
            <v>0</v>
          </cell>
          <cell r="L281">
            <v>0</v>
          </cell>
          <cell r="N281">
            <v>0</v>
          </cell>
          <cell r="P281">
            <v>0</v>
          </cell>
          <cell r="Q281">
            <v>0</v>
          </cell>
          <cell r="R281">
            <v>0</v>
          </cell>
          <cell r="T281">
            <v>0</v>
          </cell>
          <cell r="V281">
            <v>0</v>
          </cell>
          <cell r="X281">
            <v>0</v>
          </cell>
          <cell r="Z281">
            <v>0</v>
          </cell>
          <cell r="AB281">
            <v>0</v>
          </cell>
          <cell r="AD281">
            <v>0</v>
          </cell>
          <cell r="AE281">
            <v>0</v>
          </cell>
          <cell r="AF281">
            <v>0</v>
          </cell>
          <cell r="AG281">
            <v>0</v>
          </cell>
          <cell r="AH281">
            <v>2067000</v>
          </cell>
          <cell r="AI281">
            <v>2067000</v>
          </cell>
        </row>
        <row r="282">
          <cell r="A282">
            <v>40053546</v>
          </cell>
          <cell r="B282">
            <v>33</v>
          </cell>
          <cell r="C282">
            <v>125</v>
          </cell>
          <cell r="D282" t="str">
            <v xml:space="preserve"> 
CONSTRUCCION TOTEM ACCESO COMUNAL RUTA Y-460, COMUNA DE RIO VERDE</v>
          </cell>
          <cell r="F282">
            <v>0</v>
          </cell>
          <cell r="H282">
            <v>0</v>
          </cell>
          <cell r="J282">
            <v>0</v>
          </cell>
          <cell r="L282">
            <v>0</v>
          </cell>
          <cell r="N282">
            <v>0</v>
          </cell>
          <cell r="P282">
            <v>0</v>
          </cell>
          <cell r="Q282">
            <v>0</v>
          </cell>
          <cell r="R282">
            <v>0</v>
          </cell>
          <cell r="T282">
            <v>0</v>
          </cell>
          <cell r="V282">
            <v>0</v>
          </cell>
          <cell r="X282">
            <v>0</v>
          </cell>
          <cell r="Z282">
            <v>0</v>
          </cell>
          <cell r="AB282">
            <v>0</v>
          </cell>
          <cell r="AD282">
            <v>0</v>
          </cell>
          <cell r="AE282">
            <v>0</v>
          </cell>
          <cell r="AF282">
            <v>0</v>
          </cell>
          <cell r="AG282">
            <v>0</v>
          </cell>
          <cell r="AH282">
            <v>0</v>
          </cell>
          <cell r="AI282">
            <v>0</v>
          </cell>
        </row>
        <row r="283">
          <cell r="A283">
            <v>40053817</v>
          </cell>
          <cell r="B283">
            <v>33</v>
          </cell>
          <cell r="C283">
            <v>125</v>
          </cell>
          <cell r="D283" t="str">
            <v>CONSTRUCCION PARADEROS RURALES DE LOCOMOCION COLECTIVA, NATALES</v>
          </cell>
          <cell r="F283">
            <v>0</v>
          </cell>
          <cell r="H283">
            <v>0</v>
          </cell>
          <cell r="J283">
            <v>0</v>
          </cell>
          <cell r="L283">
            <v>0</v>
          </cell>
          <cell r="N283">
            <v>0</v>
          </cell>
          <cell r="P283">
            <v>0</v>
          </cell>
          <cell r="Q283">
            <v>0</v>
          </cell>
          <cell r="R283">
            <v>0</v>
          </cell>
          <cell r="T283">
            <v>0</v>
          </cell>
          <cell r="V283">
            <v>0</v>
          </cell>
          <cell r="X283">
            <v>0</v>
          </cell>
          <cell r="Z283">
            <v>0</v>
          </cell>
          <cell r="AB283">
            <v>0</v>
          </cell>
          <cell r="AD283">
            <v>0</v>
          </cell>
          <cell r="AE283">
            <v>0</v>
          </cell>
          <cell r="AF283">
            <v>0</v>
          </cell>
          <cell r="AG283">
            <v>0</v>
          </cell>
          <cell r="AH283">
            <v>0</v>
          </cell>
          <cell r="AI283">
            <v>0</v>
          </cell>
        </row>
        <row r="284">
          <cell r="A284">
            <v>40053864</v>
          </cell>
          <cell r="B284">
            <v>33</v>
          </cell>
          <cell r="C284">
            <v>125</v>
          </cell>
          <cell r="D284" t="str">
            <v>REPOSICIÓN CALEFACCIÓN CENTRAL ALBERGUE DEPORTIVO MUNICIPAL, COMUNA DE PORVENIR</v>
          </cell>
          <cell r="F284">
            <v>0</v>
          </cell>
          <cell r="H284">
            <v>0</v>
          </cell>
          <cell r="J284">
            <v>0</v>
          </cell>
          <cell r="L284">
            <v>0</v>
          </cell>
          <cell r="N284">
            <v>0</v>
          </cell>
          <cell r="P284">
            <v>0</v>
          </cell>
          <cell r="Q284">
            <v>0</v>
          </cell>
          <cell r="R284">
            <v>0</v>
          </cell>
          <cell r="T284">
            <v>0</v>
          </cell>
          <cell r="V284">
            <v>0</v>
          </cell>
          <cell r="X284">
            <v>0</v>
          </cell>
          <cell r="Z284">
            <v>0</v>
          </cell>
          <cell r="AB284">
            <v>0</v>
          </cell>
          <cell r="AD284">
            <v>0</v>
          </cell>
          <cell r="AE284">
            <v>0</v>
          </cell>
          <cell r="AF284">
            <v>0</v>
          </cell>
          <cell r="AG284">
            <v>0</v>
          </cell>
          <cell r="AH284">
            <v>0</v>
          </cell>
          <cell r="AI284">
            <v>0</v>
          </cell>
        </row>
        <row r="285">
          <cell r="A285">
            <v>40054029</v>
          </cell>
          <cell r="B285">
            <v>33</v>
          </cell>
          <cell r="C285">
            <v>125</v>
          </cell>
          <cell r="D285" t="str">
            <v>CONSERVACIÓN SEDE COMUNITARIA, CERRO SOMBRERO, COMUNA DE PRIMAVERA.</v>
          </cell>
          <cell r="F285">
            <v>0</v>
          </cell>
          <cell r="G285">
            <v>20023476</v>
          </cell>
          <cell r="H285">
            <v>22272720</v>
          </cell>
          <cell r="J285">
            <v>0</v>
          </cell>
          <cell r="L285">
            <v>0</v>
          </cell>
          <cell r="N285">
            <v>0</v>
          </cell>
          <cell r="P285">
            <v>0</v>
          </cell>
          <cell r="Q285">
            <v>22272720</v>
          </cell>
          <cell r="R285">
            <v>22272720</v>
          </cell>
          <cell r="T285">
            <v>0</v>
          </cell>
          <cell r="V285">
            <v>0</v>
          </cell>
          <cell r="X285">
            <v>0</v>
          </cell>
          <cell r="Z285">
            <v>0</v>
          </cell>
          <cell r="AB285">
            <v>0</v>
          </cell>
          <cell r="AD285">
            <v>0</v>
          </cell>
          <cell r="AE285">
            <v>22272720</v>
          </cell>
          <cell r="AF285">
            <v>22272720</v>
          </cell>
          <cell r="AG285">
            <v>0</v>
          </cell>
          <cell r="AH285">
            <v>2719280</v>
          </cell>
          <cell r="AI285">
            <v>24992000</v>
          </cell>
        </row>
        <row r="286">
          <cell r="A286">
            <v>40056813</v>
          </cell>
          <cell r="B286">
            <v>33</v>
          </cell>
          <cell r="C286">
            <v>125</v>
          </cell>
          <cell r="D286" t="str">
            <v>CONSERVACIÓN RECINTO PARA CENTRO DE SALUD MENTAL DE LA CORPORACIÓN MUNICIPAL, PUNTA ARENAS</v>
          </cell>
          <cell r="F286">
            <v>0</v>
          </cell>
          <cell r="H286">
            <v>0</v>
          </cell>
          <cell r="J286">
            <v>0</v>
          </cell>
          <cell r="L286">
            <v>0</v>
          </cell>
          <cell r="N286">
            <v>0</v>
          </cell>
          <cell r="P286">
            <v>0</v>
          </cell>
          <cell r="Q286">
            <v>0</v>
          </cell>
          <cell r="R286">
            <v>0</v>
          </cell>
          <cell r="T286">
            <v>0</v>
          </cell>
          <cell r="V286">
            <v>0</v>
          </cell>
          <cell r="X286">
            <v>0</v>
          </cell>
          <cell r="Z286">
            <v>0</v>
          </cell>
          <cell r="AB286">
            <v>0</v>
          </cell>
          <cell r="AD286">
            <v>0</v>
          </cell>
          <cell r="AE286">
            <v>0</v>
          </cell>
          <cell r="AF286">
            <v>0</v>
          </cell>
          <cell r="AG286">
            <v>0</v>
          </cell>
          <cell r="AH286">
            <v>0</v>
          </cell>
          <cell r="AI286">
            <v>0</v>
          </cell>
        </row>
        <row r="287">
          <cell r="A287">
            <v>40056859</v>
          </cell>
          <cell r="B287">
            <v>33</v>
          </cell>
          <cell r="C287">
            <v>125</v>
          </cell>
          <cell r="D287" t="str">
            <v>CONSERVACION MUROS DIVERSOS SECTORES, PUNTA ARENAS</v>
          </cell>
          <cell r="F287">
            <v>0</v>
          </cell>
          <cell r="H287">
            <v>0</v>
          </cell>
          <cell r="J287">
            <v>0</v>
          </cell>
          <cell r="L287">
            <v>0</v>
          </cell>
          <cell r="N287">
            <v>0</v>
          </cell>
          <cell r="P287">
            <v>0</v>
          </cell>
          <cell r="Q287">
            <v>0</v>
          </cell>
          <cell r="R287">
            <v>0</v>
          </cell>
          <cell r="T287">
            <v>0</v>
          </cell>
          <cell r="V287">
            <v>0</v>
          </cell>
          <cell r="X287">
            <v>0</v>
          </cell>
          <cell r="Z287">
            <v>0</v>
          </cell>
          <cell r="AB287">
            <v>0</v>
          </cell>
          <cell r="AD287">
            <v>0</v>
          </cell>
          <cell r="AE287">
            <v>0</v>
          </cell>
          <cell r="AF287">
            <v>0</v>
          </cell>
          <cell r="AG287">
            <v>0</v>
          </cell>
          <cell r="AH287">
            <v>0</v>
          </cell>
          <cell r="AI287">
            <v>0</v>
          </cell>
        </row>
        <row r="288">
          <cell r="A288">
            <v>40056864</v>
          </cell>
          <cell r="B288">
            <v>33</v>
          </cell>
          <cell r="C288">
            <v>125</v>
          </cell>
          <cell r="D288" t="str">
            <v>CONSERVACION SEDE J.V. N°38 AVES AUSTRALES, PUNTA ARENAS</v>
          </cell>
          <cell r="F288">
            <v>0</v>
          </cell>
          <cell r="H288">
            <v>0</v>
          </cell>
          <cell r="I288">
            <v>2450652</v>
          </cell>
          <cell r="J288">
            <v>0</v>
          </cell>
          <cell r="L288">
            <v>0</v>
          </cell>
          <cell r="N288">
            <v>0</v>
          </cell>
          <cell r="P288">
            <v>0</v>
          </cell>
          <cell r="Q288">
            <v>0</v>
          </cell>
          <cell r="R288">
            <v>0</v>
          </cell>
          <cell r="T288">
            <v>0</v>
          </cell>
          <cell r="V288">
            <v>0</v>
          </cell>
          <cell r="X288">
            <v>0</v>
          </cell>
          <cell r="Z288">
            <v>0</v>
          </cell>
          <cell r="AB288">
            <v>0</v>
          </cell>
          <cell r="AD288">
            <v>0</v>
          </cell>
          <cell r="AE288">
            <v>0</v>
          </cell>
          <cell r="AF288">
            <v>0</v>
          </cell>
          <cell r="AG288">
            <v>0</v>
          </cell>
          <cell r="AH288">
            <v>2451000</v>
          </cell>
          <cell r="AI288">
            <v>2451000</v>
          </cell>
        </row>
        <row r="289">
          <cell r="A289">
            <v>40057164</v>
          </cell>
          <cell r="B289">
            <v>33</v>
          </cell>
          <cell r="C289">
            <v>125</v>
          </cell>
          <cell r="D289" t="str">
            <v>TRANSFERENCIA EMERGENCIA SSR VILLA CAMERON, TIMAUKEL</v>
          </cell>
          <cell r="F289">
            <v>0</v>
          </cell>
          <cell r="H289">
            <v>0</v>
          </cell>
          <cell r="I289">
            <v>42061000</v>
          </cell>
          <cell r="J289">
            <v>0</v>
          </cell>
          <cell r="L289">
            <v>0</v>
          </cell>
          <cell r="N289">
            <v>0</v>
          </cell>
          <cell r="P289">
            <v>0</v>
          </cell>
          <cell r="Q289">
            <v>0</v>
          </cell>
          <cell r="R289">
            <v>0</v>
          </cell>
          <cell r="T289">
            <v>0</v>
          </cell>
          <cell r="V289">
            <v>0</v>
          </cell>
          <cell r="X289">
            <v>0</v>
          </cell>
          <cell r="Z289">
            <v>0</v>
          </cell>
          <cell r="AB289">
            <v>0</v>
          </cell>
          <cell r="AD289">
            <v>0</v>
          </cell>
          <cell r="AE289">
            <v>0</v>
          </cell>
          <cell r="AF289">
            <v>0</v>
          </cell>
          <cell r="AG289">
            <v>0</v>
          </cell>
          <cell r="AH289">
            <v>0</v>
          </cell>
          <cell r="AI289">
            <v>0</v>
          </cell>
        </row>
        <row r="290">
          <cell r="A290">
            <v>40057396</v>
          </cell>
          <cell r="B290">
            <v>33</v>
          </cell>
          <cell r="C290">
            <v>125</v>
          </cell>
          <cell r="D290" t="str">
            <v>CONSERVACION PINTURA MULTICANCHAS DIVERSOS SECTORES, PUNTA ARENAS</v>
          </cell>
          <cell r="F290">
            <v>0</v>
          </cell>
          <cell r="H290">
            <v>0</v>
          </cell>
          <cell r="J290">
            <v>0</v>
          </cell>
          <cell r="L290">
            <v>0</v>
          </cell>
          <cell r="N290">
            <v>0</v>
          </cell>
          <cell r="P290">
            <v>0</v>
          </cell>
          <cell r="Q290">
            <v>0</v>
          </cell>
          <cell r="R290">
            <v>0</v>
          </cell>
          <cell r="T290">
            <v>0</v>
          </cell>
          <cell r="V290">
            <v>0</v>
          </cell>
          <cell r="X290">
            <v>0</v>
          </cell>
          <cell r="Z290">
            <v>0</v>
          </cell>
          <cell r="AB290">
            <v>0</v>
          </cell>
          <cell r="AD290">
            <v>0</v>
          </cell>
          <cell r="AE290">
            <v>0</v>
          </cell>
          <cell r="AF290">
            <v>0</v>
          </cell>
          <cell r="AG290">
            <v>0</v>
          </cell>
          <cell r="AH290">
            <v>0</v>
          </cell>
          <cell r="AI290">
            <v>0</v>
          </cell>
        </row>
        <row r="291">
          <cell r="A291">
            <v>40057560</v>
          </cell>
          <cell r="B291">
            <v>33</v>
          </cell>
          <cell r="C291">
            <v>125</v>
          </cell>
          <cell r="D291" t="str">
            <v>CONSERVACIÓN Y HERMOSEAMIENTO TABLESTACADO RÍO DE LAS MINAS, PUNTA ARENAS</v>
          </cell>
          <cell r="F291">
            <v>0</v>
          </cell>
          <cell r="H291">
            <v>0</v>
          </cell>
          <cell r="J291">
            <v>0</v>
          </cell>
          <cell r="L291">
            <v>0</v>
          </cell>
          <cell r="N291">
            <v>0</v>
          </cell>
          <cell r="P291">
            <v>0</v>
          </cell>
          <cell r="Q291">
            <v>0</v>
          </cell>
          <cell r="R291">
            <v>0</v>
          </cell>
          <cell r="T291">
            <v>0</v>
          </cell>
          <cell r="V291">
            <v>0</v>
          </cell>
          <cell r="X291">
            <v>0</v>
          </cell>
          <cell r="Z291">
            <v>0</v>
          </cell>
          <cell r="AB291">
            <v>0</v>
          </cell>
          <cell r="AD291">
            <v>0</v>
          </cell>
          <cell r="AE291">
            <v>0</v>
          </cell>
          <cell r="AF291">
            <v>0</v>
          </cell>
          <cell r="AG291">
            <v>0</v>
          </cell>
          <cell r="AH291">
            <v>0</v>
          </cell>
          <cell r="AI291">
            <v>0</v>
          </cell>
        </row>
        <row r="292">
          <cell r="A292">
            <v>40058175</v>
          </cell>
          <cell r="B292">
            <v>33</v>
          </cell>
          <cell r="C292">
            <v>125</v>
          </cell>
          <cell r="D292" t="str">
            <v>Reposicion y mejoramiento señaletica vertical de puerto natales</v>
          </cell>
          <cell r="F292">
            <v>0</v>
          </cell>
          <cell r="H292">
            <v>0</v>
          </cell>
          <cell r="J292">
            <v>0</v>
          </cell>
          <cell r="L292">
            <v>0</v>
          </cell>
          <cell r="N292">
            <v>0</v>
          </cell>
          <cell r="P292">
            <v>0</v>
          </cell>
          <cell r="Q292">
            <v>0</v>
          </cell>
          <cell r="R292">
            <v>0</v>
          </cell>
          <cell r="T292">
            <v>0</v>
          </cell>
          <cell r="V292">
            <v>0</v>
          </cell>
          <cell r="X292">
            <v>0</v>
          </cell>
          <cell r="Z292">
            <v>0</v>
          </cell>
          <cell r="AB292">
            <v>0</v>
          </cell>
          <cell r="AD292">
            <v>0</v>
          </cell>
          <cell r="AE292">
            <v>0</v>
          </cell>
          <cell r="AF292">
            <v>0</v>
          </cell>
          <cell r="AG292">
            <v>0</v>
          </cell>
          <cell r="AH292">
            <v>0</v>
          </cell>
          <cell r="AI292">
            <v>0</v>
          </cell>
        </row>
        <row r="293">
          <cell r="A293">
            <v>40059402</v>
          </cell>
          <cell r="B293">
            <v>33</v>
          </cell>
          <cell r="C293">
            <v>125</v>
          </cell>
          <cell r="D293" t="str">
            <v>MEJ. DELEGACIÓN MUNICIPAL Y OBRAS COMPLEMENTARIAS EN PASARELAS Y BORDE COSTERO, PUERTO EDÉN</v>
          </cell>
          <cell r="F293">
            <v>0</v>
          </cell>
          <cell r="H293">
            <v>0</v>
          </cell>
          <cell r="J293">
            <v>0</v>
          </cell>
          <cell r="L293">
            <v>0</v>
          </cell>
          <cell r="N293">
            <v>0</v>
          </cell>
          <cell r="P293">
            <v>0</v>
          </cell>
          <cell r="Q293">
            <v>0</v>
          </cell>
          <cell r="R293">
            <v>0</v>
          </cell>
          <cell r="T293">
            <v>0</v>
          </cell>
          <cell r="V293">
            <v>0</v>
          </cell>
          <cell r="X293">
            <v>0</v>
          </cell>
          <cell r="Z293">
            <v>0</v>
          </cell>
          <cell r="AB293">
            <v>0</v>
          </cell>
          <cell r="AD293">
            <v>0</v>
          </cell>
          <cell r="AE293">
            <v>0</v>
          </cell>
          <cell r="AF293">
            <v>0</v>
          </cell>
          <cell r="AG293">
            <v>0</v>
          </cell>
          <cell r="AH293">
            <v>36521000</v>
          </cell>
          <cell r="AI293">
            <v>36521000</v>
          </cell>
        </row>
        <row r="294">
          <cell r="A294">
            <v>40060978</v>
          </cell>
          <cell r="B294">
            <v>33</v>
          </cell>
          <cell r="C294">
            <v>125</v>
          </cell>
          <cell r="D294" t="str">
            <v>CONSTRUCCIÓN SENDEROS CEMENTERIO MUNICIPAL, COMUNA DE PORVENIR</v>
          </cell>
          <cell r="E294">
            <v>88263000</v>
          </cell>
          <cell r="F294">
            <v>88263000</v>
          </cell>
          <cell r="H294">
            <v>0</v>
          </cell>
          <cell r="J294">
            <v>0</v>
          </cell>
          <cell r="L294">
            <v>0</v>
          </cell>
          <cell r="N294">
            <v>0</v>
          </cell>
          <cell r="O294">
            <v>88096839</v>
          </cell>
          <cell r="P294">
            <v>0</v>
          </cell>
          <cell r="Q294">
            <v>176359839</v>
          </cell>
          <cell r="R294">
            <v>88263000</v>
          </cell>
          <cell r="T294">
            <v>0</v>
          </cell>
          <cell r="V294">
            <v>0</v>
          </cell>
          <cell r="X294">
            <v>0</v>
          </cell>
          <cell r="Z294">
            <v>0</v>
          </cell>
          <cell r="AB294">
            <v>0</v>
          </cell>
          <cell r="AD294">
            <v>0</v>
          </cell>
          <cell r="AE294">
            <v>176359839</v>
          </cell>
          <cell r="AF294">
            <v>88263000</v>
          </cell>
          <cell r="AG294">
            <v>88096839</v>
          </cell>
          <cell r="AH294">
            <v>88262000</v>
          </cell>
          <cell r="AI294">
            <v>176525000</v>
          </cell>
        </row>
        <row r="295">
          <cell r="A295">
            <v>40061738</v>
          </cell>
          <cell r="B295">
            <v>33</v>
          </cell>
          <cell r="C295">
            <v>125</v>
          </cell>
          <cell r="D295" t="str">
            <v>CONSERVACION DE DIFERENTES ELEMENTOS Y EQUIPAMIENTO URBANO EN AV. COSTANERA DEL ESTRECHO, PUNTA ARENAS</v>
          </cell>
          <cell r="F295">
            <v>0</v>
          </cell>
          <cell r="H295">
            <v>0</v>
          </cell>
          <cell r="I295">
            <v>94058527</v>
          </cell>
          <cell r="J295">
            <v>0</v>
          </cell>
          <cell r="L295">
            <v>0</v>
          </cell>
          <cell r="N295">
            <v>0</v>
          </cell>
          <cell r="P295">
            <v>0</v>
          </cell>
          <cell r="Q295">
            <v>0</v>
          </cell>
          <cell r="R295">
            <v>0</v>
          </cell>
          <cell r="T295">
            <v>0</v>
          </cell>
          <cell r="V295">
            <v>0</v>
          </cell>
          <cell r="X295">
            <v>0</v>
          </cell>
          <cell r="Z295">
            <v>0</v>
          </cell>
          <cell r="AB295">
            <v>0</v>
          </cell>
          <cell r="AD295">
            <v>0</v>
          </cell>
          <cell r="AE295">
            <v>0</v>
          </cell>
          <cell r="AF295">
            <v>0</v>
          </cell>
          <cell r="AG295">
            <v>0</v>
          </cell>
          <cell r="AH295">
            <v>100000000</v>
          </cell>
          <cell r="AI295">
            <v>100000000</v>
          </cell>
        </row>
        <row r="296">
          <cell r="A296">
            <v>40061772</v>
          </cell>
          <cell r="B296">
            <v>33</v>
          </cell>
          <cell r="C296">
            <v>125</v>
          </cell>
          <cell r="D296" t="str">
            <v>CONSTRUCCION VEREDAS E ILUMINACION TRAMO RETEN DE CARABINEROS, ROTONDA DE ACCESO CERRO SOMBRERO</v>
          </cell>
          <cell r="F296">
            <v>0</v>
          </cell>
          <cell r="H296">
            <v>0</v>
          </cell>
          <cell r="J296">
            <v>0</v>
          </cell>
          <cell r="L296">
            <v>0</v>
          </cell>
          <cell r="N296">
            <v>0</v>
          </cell>
          <cell r="P296">
            <v>0</v>
          </cell>
          <cell r="Q296">
            <v>0</v>
          </cell>
          <cell r="R296">
            <v>0</v>
          </cell>
          <cell r="T296">
            <v>0</v>
          </cell>
          <cell r="V296">
            <v>0</v>
          </cell>
          <cell r="X296">
            <v>0</v>
          </cell>
          <cell r="Z296">
            <v>0</v>
          </cell>
          <cell r="AB296">
            <v>0</v>
          </cell>
          <cell r="AD296">
            <v>0</v>
          </cell>
          <cell r="AE296">
            <v>0</v>
          </cell>
          <cell r="AF296">
            <v>0</v>
          </cell>
          <cell r="AG296">
            <v>0</v>
          </cell>
          <cell r="AH296">
            <v>0</v>
          </cell>
          <cell r="AI296">
            <v>0</v>
          </cell>
        </row>
        <row r="297">
          <cell r="A297">
            <v>40061985</v>
          </cell>
          <cell r="B297">
            <v>33</v>
          </cell>
          <cell r="C297">
            <v>125</v>
          </cell>
          <cell r="D297" t="str">
            <v>CONSERVACION GIMNASIO MUNICIPAL ALFREDO LORCA, PUNTA ARENAS</v>
          </cell>
          <cell r="F297">
            <v>0</v>
          </cell>
          <cell r="H297">
            <v>0</v>
          </cell>
          <cell r="J297">
            <v>0</v>
          </cell>
          <cell r="L297">
            <v>0</v>
          </cell>
          <cell r="N297">
            <v>0</v>
          </cell>
          <cell r="P297">
            <v>0</v>
          </cell>
          <cell r="Q297">
            <v>0</v>
          </cell>
          <cell r="R297">
            <v>0</v>
          </cell>
          <cell r="T297">
            <v>0</v>
          </cell>
          <cell r="V297">
            <v>0</v>
          </cell>
          <cell r="X297">
            <v>0</v>
          </cell>
          <cell r="Z297">
            <v>0</v>
          </cell>
          <cell r="AB297">
            <v>0</v>
          </cell>
          <cell r="AD297">
            <v>0</v>
          </cell>
          <cell r="AE297">
            <v>0</v>
          </cell>
          <cell r="AF297">
            <v>0</v>
          </cell>
          <cell r="AG297">
            <v>0</v>
          </cell>
          <cell r="AH297">
            <v>0</v>
          </cell>
          <cell r="AI297">
            <v>0</v>
          </cell>
        </row>
        <row r="298">
          <cell r="A298">
            <v>40062059</v>
          </cell>
          <cell r="B298">
            <v>33</v>
          </cell>
          <cell r="C298">
            <v>125</v>
          </cell>
          <cell r="D298" t="str">
            <v>MEJORAMIENTO ACCESO ALBERGUE MUNICIPAL, LOTE B CERRO SOMBRERO</v>
          </cell>
          <cell r="F298">
            <v>0</v>
          </cell>
          <cell r="H298">
            <v>0</v>
          </cell>
          <cell r="J298">
            <v>61247000</v>
          </cell>
          <cell r="L298">
            <v>0</v>
          </cell>
          <cell r="N298">
            <v>0</v>
          </cell>
          <cell r="O298">
            <v>61247000</v>
          </cell>
          <cell r="P298">
            <v>0</v>
          </cell>
          <cell r="Q298">
            <v>122494000</v>
          </cell>
          <cell r="R298">
            <v>61247000</v>
          </cell>
          <cell r="T298">
            <v>0</v>
          </cell>
          <cell r="V298">
            <v>0</v>
          </cell>
          <cell r="X298">
            <v>0</v>
          </cell>
          <cell r="Z298">
            <v>0</v>
          </cell>
          <cell r="AB298">
            <v>0</v>
          </cell>
          <cell r="AD298">
            <v>0</v>
          </cell>
          <cell r="AE298">
            <v>122494000</v>
          </cell>
          <cell r="AF298">
            <v>61247000</v>
          </cell>
          <cell r="AG298">
            <v>61247000</v>
          </cell>
          <cell r="AH298">
            <v>0</v>
          </cell>
          <cell r="AI298">
            <v>61247000</v>
          </cell>
        </row>
        <row r="299">
          <cell r="A299">
            <v>40062165</v>
          </cell>
          <cell r="B299">
            <v>33</v>
          </cell>
          <cell r="C299">
            <v>125</v>
          </cell>
          <cell r="D299" t="str">
            <v>REPOSICIÓN E INSTALACION DE EQUIPAMIENTO URBANO SECTOR COSTANERA, NATALES</v>
          </cell>
          <cell r="F299">
            <v>0</v>
          </cell>
          <cell r="G299">
            <v>66080677</v>
          </cell>
          <cell r="H299">
            <v>0</v>
          </cell>
          <cell r="J299">
            <v>0</v>
          </cell>
          <cell r="K299">
            <v>66080677</v>
          </cell>
          <cell r="L299">
            <v>66000000</v>
          </cell>
          <cell r="N299">
            <v>0</v>
          </cell>
          <cell r="P299">
            <v>0</v>
          </cell>
          <cell r="Q299">
            <v>66080677</v>
          </cell>
          <cell r="R299">
            <v>0</v>
          </cell>
          <cell r="T299">
            <v>0</v>
          </cell>
          <cell r="V299">
            <v>0</v>
          </cell>
          <cell r="X299">
            <v>0</v>
          </cell>
          <cell r="Z299">
            <v>0</v>
          </cell>
          <cell r="AB299">
            <v>0</v>
          </cell>
          <cell r="AD299">
            <v>0</v>
          </cell>
          <cell r="AE299">
            <v>66080677</v>
          </cell>
          <cell r="AF299">
            <v>0</v>
          </cell>
          <cell r="AG299">
            <v>66080677</v>
          </cell>
          <cell r="AH299">
            <v>66500000</v>
          </cell>
          <cell r="AI299">
            <v>66500000</v>
          </cell>
        </row>
        <row r="300">
          <cell r="A300">
            <v>40062236</v>
          </cell>
          <cell r="B300">
            <v>33</v>
          </cell>
          <cell r="C300">
            <v>125</v>
          </cell>
          <cell r="D300" t="str">
            <v>CONSTRUCCIÓN PLAZA RECREATIVA PLAN AUSTRAL, VILLA PUNTA DELGADA</v>
          </cell>
          <cell r="E300">
            <v>43276949</v>
          </cell>
          <cell r="F300">
            <v>43276949</v>
          </cell>
          <cell r="H300">
            <v>0</v>
          </cell>
          <cell r="J300">
            <v>0</v>
          </cell>
          <cell r="K300">
            <v>43276949</v>
          </cell>
          <cell r="L300">
            <v>0</v>
          </cell>
          <cell r="N300">
            <v>0</v>
          </cell>
          <cell r="P300">
            <v>0</v>
          </cell>
          <cell r="Q300">
            <v>86553898</v>
          </cell>
          <cell r="R300">
            <v>43276949</v>
          </cell>
          <cell r="T300">
            <v>0</v>
          </cell>
          <cell r="V300">
            <v>0</v>
          </cell>
          <cell r="X300">
            <v>0</v>
          </cell>
          <cell r="Z300">
            <v>0</v>
          </cell>
          <cell r="AB300">
            <v>0</v>
          </cell>
          <cell r="AD300">
            <v>0</v>
          </cell>
          <cell r="AE300">
            <v>86553898</v>
          </cell>
          <cell r="AF300">
            <v>43276949</v>
          </cell>
          <cell r="AG300">
            <v>43276949</v>
          </cell>
          <cell r="AH300">
            <v>43278051</v>
          </cell>
          <cell r="AI300">
            <v>86555000</v>
          </cell>
        </row>
        <row r="301">
          <cell r="A301">
            <v>40062246</v>
          </cell>
          <cell r="B301">
            <v>33</v>
          </cell>
          <cell r="C301">
            <v>125</v>
          </cell>
          <cell r="D301" t="str">
            <v>CONSTRUCCIÓN ALBERGUE DEPORTIVO, VILLA PUNTA DELGADA</v>
          </cell>
          <cell r="F301">
            <v>0</v>
          </cell>
          <cell r="G301">
            <v>73967052</v>
          </cell>
          <cell r="H301">
            <v>73967052</v>
          </cell>
          <cell r="J301">
            <v>0</v>
          </cell>
          <cell r="L301">
            <v>92458815</v>
          </cell>
          <cell r="M301">
            <v>92458815</v>
          </cell>
          <cell r="N301">
            <v>0</v>
          </cell>
          <cell r="P301">
            <v>0</v>
          </cell>
          <cell r="Q301">
            <v>166425867</v>
          </cell>
          <cell r="R301">
            <v>73967052</v>
          </cell>
          <cell r="T301">
            <v>0</v>
          </cell>
          <cell r="V301">
            <v>0</v>
          </cell>
          <cell r="X301">
            <v>0</v>
          </cell>
          <cell r="Z301">
            <v>0</v>
          </cell>
          <cell r="AB301">
            <v>0</v>
          </cell>
          <cell r="AD301">
            <v>0</v>
          </cell>
          <cell r="AE301">
            <v>166425867</v>
          </cell>
          <cell r="AF301">
            <v>73967052</v>
          </cell>
          <cell r="AG301">
            <v>92458815</v>
          </cell>
          <cell r="AH301">
            <v>92459948</v>
          </cell>
          <cell r="AI301">
            <v>166427000</v>
          </cell>
        </row>
        <row r="302">
          <cell r="A302">
            <v>40062272</v>
          </cell>
          <cell r="B302">
            <v>33</v>
          </cell>
          <cell r="C302">
            <v>125</v>
          </cell>
          <cell r="D302" t="str">
            <v>REPOSICIÓN Y MEJORAMIENTO MULTICANCHA CALLE SARMIENTO, NATALES</v>
          </cell>
          <cell r="E302">
            <v>60663221</v>
          </cell>
          <cell r="F302">
            <v>60663221</v>
          </cell>
          <cell r="H302">
            <v>0</v>
          </cell>
          <cell r="I302">
            <v>60663221</v>
          </cell>
          <cell r="J302">
            <v>0</v>
          </cell>
          <cell r="L302">
            <v>0</v>
          </cell>
          <cell r="N302">
            <v>0</v>
          </cell>
          <cell r="P302">
            <v>0</v>
          </cell>
          <cell r="Q302">
            <v>60663221</v>
          </cell>
          <cell r="R302">
            <v>60663221</v>
          </cell>
          <cell r="T302">
            <v>0</v>
          </cell>
          <cell r="V302">
            <v>0</v>
          </cell>
          <cell r="X302">
            <v>0</v>
          </cell>
          <cell r="Z302">
            <v>0</v>
          </cell>
          <cell r="AB302">
            <v>0</v>
          </cell>
          <cell r="AD302">
            <v>0</v>
          </cell>
          <cell r="AE302">
            <v>60663221</v>
          </cell>
          <cell r="AF302">
            <v>60663221</v>
          </cell>
          <cell r="AG302">
            <v>0</v>
          </cell>
          <cell r="AH302">
            <v>61164779</v>
          </cell>
          <cell r="AI302">
            <v>121828000</v>
          </cell>
        </row>
        <row r="303">
          <cell r="A303">
            <v>40062334</v>
          </cell>
          <cell r="B303">
            <v>33</v>
          </cell>
          <cell r="C303">
            <v>125</v>
          </cell>
          <cell r="D303" t="str">
            <v>CONSERVACION TRES MODULOS MUNICIPALES COSTANERA DEL ESTRECHO PUNTA ARENAS</v>
          </cell>
          <cell r="F303">
            <v>0</v>
          </cell>
          <cell r="H303">
            <v>0</v>
          </cell>
          <cell r="I303">
            <v>9193899</v>
          </cell>
          <cell r="J303">
            <v>0</v>
          </cell>
          <cell r="L303">
            <v>0</v>
          </cell>
          <cell r="N303">
            <v>0</v>
          </cell>
          <cell r="P303">
            <v>0</v>
          </cell>
          <cell r="Q303">
            <v>0</v>
          </cell>
          <cell r="R303">
            <v>0</v>
          </cell>
          <cell r="T303">
            <v>0</v>
          </cell>
          <cell r="V303">
            <v>0</v>
          </cell>
          <cell r="X303">
            <v>0</v>
          </cell>
          <cell r="Z303">
            <v>0</v>
          </cell>
          <cell r="AB303">
            <v>0</v>
          </cell>
          <cell r="AD303">
            <v>0</v>
          </cell>
          <cell r="AE303">
            <v>0</v>
          </cell>
          <cell r="AF303">
            <v>0</v>
          </cell>
          <cell r="AG303">
            <v>0</v>
          </cell>
          <cell r="AH303">
            <v>9194000</v>
          </cell>
          <cell r="AI303">
            <v>9194000</v>
          </cell>
        </row>
        <row r="304">
          <cell r="A304">
            <v>40062531</v>
          </cell>
          <cell r="B304">
            <v>33</v>
          </cell>
          <cell r="C304">
            <v>125</v>
          </cell>
          <cell r="D304" t="str">
            <v>CONSTRUCCION ESPACIO PUBLICO BORDE COSTERO ISLA RIESCO, COMUNA DE RÍO VERDE</v>
          </cell>
          <cell r="E304">
            <v>96975792</v>
          </cell>
          <cell r="F304">
            <v>96975792</v>
          </cell>
          <cell r="H304">
            <v>0</v>
          </cell>
          <cell r="J304">
            <v>0</v>
          </cell>
          <cell r="K304">
            <v>96975792</v>
          </cell>
          <cell r="L304">
            <v>96975792</v>
          </cell>
          <cell r="N304">
            <v>0</v>
          </cell>
          <cell r="P304">
            <v>0</v>
          </cell>
          <cell r="Q304">
            <v>193951584</v>
          </cell>
          <cell r="R304">
            <v>96975792</v>
          </cell>
          <cell r="T304">
            <v>0</v>
          </cell>
          <cell r="V304">
            <v>0</v>
          </cell>
          <cell r="X304">
            <v>0</v>
          </cell>
          <cell r="Z304">
            <v>0</v>
          </cell>
          <cell r="AB304">
            <v>0</v>
          </cell>
          <cell r="AD304">
            <v>0</v>
          </cell>
          <cell r="AE304">
            <v>193951584</v>
          </cell>
          <cell r="AF304">
            <v>96975792</v>
          </cell>
          <cell r="AG304">
            <v>96975792</v>
          </cell>
          <cell r="AH304">
            <v>96976208</v>
          </cell>
          <cell r="AI304">
            <v>193952000</v>
          </cell>
        </row>
        <row r="305">
          <cell r="A305">
            <v>40062609</v>
          </cell>
          <cell r="B305">
            <v>33</v>
          </cell>
          <cell r="C305">
            <v>125</v>
          </cell>
          <cell r="D305" t="str">
            <v>AMPLIACION Y MEJORAMIENTO COMEDOR COMUNITARIO, VILLA CERRO CASTILLO, TORRES DEL PAINE</v>
          </cell>
          <cell r="E305">
            <v>88976411</v>
          </cell>
          <cell r="F305">
            <v>88976411</v>
          </cell>
          <cell r="H305">
            <v>0</v>
          </cell>
          <cell r="J305">
            <v>0</v>
          </cell>
          <cell r="K305">
            <v>88976412</v>
          </cell>
          <cell r="L305">
            <v>0</v>
          </cell>
          <cell r="N305">
            <v>0</v>
          </cell>
          <cell r="P305">
            <v>0</v>
          </cell>
          <cell r="Q305">
            <v>177952823</v>
          </cell>
          <cell r="R305">
            <v>88976411</v>
          </cell>
          <cell r="T305">
            <v>0</v>
          </cell>
          <cell r="V305">
            <v>0</v>
          </cell>
          <cell r="X305">
            <v>0</v>
          </cell>
          <cell r="Z305">
            <v>0</v>
          </cell>
          <cell r="AB305">
            <v>0</v>
          </cell>
          <cell r="AD305">
            <v>0</v>
          </cell>
          <cell r="AE305">
            <v>177952823</v>
          </cell>
          <cell r="AF305">
            <v>88976411</v>
          </cell>
          <cell r="AG305">
            <v>88976412</v>
          </cell>
          <cell r="AH305">
            <v>99476589</v>
          </cell>
          <cell r="AI305">
            <v>188453000</v>
          </cell>
        </row>
        <row r="306">
          <cell r="A306">
            <v>40062738</v>
          </cell>
          <cell r="B306">
            <v>33</v>
          </cell>
          <cell r="C306">
            <v>125</v>
          </cell>
          <cell r="D306" t="str">
            <v>CONSERVACION DE PINTURA EXTERIOR CESFAM DR MATEO BENCUR, PUNTA ARENAS</v>
          </cell>
          <cell r="F306">
            <v>0</v>
          </cell>
          <cell r="G306">
            <v>58169798</v>
          </cell>
          <cell r="H306">
            <v>0</v>
          </cell>
          <cell r="J306">
            <v>0</v>
          </cell>
          <cell r="L306">
            <v>0</v>
          </cell>
          <cell r="N306">
            <v>0</v>
          </cell>
          <cell r="P306">
            <v>0</v>
          </cell>
          <cell r="Q306">
            <v>0</v>
          </cell>
          <cell r="R306">
            <v>0</v>
          </cell>
          <cell r="T306">
            <v>0</v>
          </cell>
          <cell r="V306">
            <v>0</v>
          </cell>
          <cell r="X306">
            <v>0</v>
          </cell>
          <cell r="Z306">
            <v>0</v>
          </cell>
          <cell r="AB306">
            <v>0</v>
          </cell>
          <cell r="AD306">
            <v>0</v>
          </cell>
          <cell r="AE306">
            <v>0</v>
          </cell>
          <cell r="AF306">
            <v>0</v>
          </cell>
          <cell r="AG306">
            <v>0</v>
          </cell>
          <cell r="AH306">
            <v>58170000</v>
          </cell>
          <cell r="AI306">
            <v>58170000</v>
          </cell>
        </row>
        <row r="307">
          <cell r="A307">
            <v>40062797</v>
          </cell>
          <cell r="B307">
            <v>33</v>
          </cell>
          <cell r="C307">
            <v>125</v>
          </cell>
          <cell r="D307" t="str">
            <v>MEJORAMIENTO MIRADOR SERRANO, COMUNA DE TORRES DEL PAINE</v>
          </cell>
          <cell r="F307">
            <v>0</v>
          </cell>
          <cell r="H307">
            <v>0</v>
          </cell>
          <cell r="J307">
            <v>0</v>
          </cell>
          <cell r="L307">
            <v>0</v>
          </cell>
          <cell r="N307">
            <v>0</v>
          </cell>
          <cell r="P307">
            <v>0</v>
          </cell>
          <cell r="Q307">
            <v>0</v>
          </cell>
          <cell r="R307">
            <v>0</v>
          </cell>
          <cell r="T307">
            <v>0</v>
          </cell>
          <cell r="V307">
            <v>0</v>
          </cell>
          <cell r="X307">
            <v>0</v>
          </cell>
          <cell r="Z307">
            <v>0</v>
          </cell>
          <cell r="AB307">
            <v>0</v>
          </cell>
          <cell r="AD307">
            <v>0</v>
          </cell>
          <cell r="AE307">
            <v>0</v>
          </cell>
          <cell r="AF307">
            <v>0</v>
          </cell>
          <cell r="AG307">
            <v>0</v>
          </cell>
          <cell r="AH307">
            <v>0</v>
          </cell>
          <cell r="AI307">
            <v>0</v>
          </cell>
        </row>
        <row r="308">
          <cell r="A308">
            <v>40062921</v>
          </cell>
          <cell r="B308">
            <v>33</v>
          </cell>
          <cell r="C308">
            <v>125</v>
          </cell>
          <cell r="D308" t="str">
            <v>MEJORAMIENTO MIRADOR SANTIAGO BUERAS, NATALES</v>
          </cell>
          <cell r="F308">
            <v>0</v>
          </cell>
          <cell r="H308">
            <v>0</v>
          </cell>
          <cell r="J308">
            <v>0</v>
          </cell>
          <cell r="L308">
            <v>0</v>
          </cell>
          <cell r="N308">
            <v>0</v>
          </cell>
          <cell r="P308">
            <v>0</v>
          </cell>
          <cell r="Q308">
            <v>0</v>
          </cell>
          <cell r="R308">
            <v>0</v>
          </cell>
          <cell r="T308">
            <v>0</v>
          </cell>
          <cell r="V308">
            <v>0</v>
          </cell>
          <cell r="X308">
            <v>0</v>
          </cell>
          <cell r="Z308">
            <v>0</v>
          </cell>
          <cell r="AB308">
            <v>0</v>
          </cell>
          <cell r="AD308">
            <v>0</v>
          </cell>
          <cell r="AE308">
            <v>0</v>
          </cell>
          <cell r="AF308">
            <v>0</v>
          </cell>
          <cell r="AG308">
            <v>0</v>
          </cell>
          <cell r="AH308">
            <v>0</v>
          </cell>
          <cell r="AI308">
            <v>0</v>
          </cell>
        </row>
        <row r="309">
          <cell r="A309">
            <v>40063085</v>
          </cell>
          <cell r="B309">
            <v>33</v>
          </cell>
          <cell r="C309">
            <v>125</v>
          </cell>
          <cell r="D309" t="str">
            <v>CONSERVACIÓN Y MEJORAMIENTO SALÓN DE EVENTOS GABRIELA MISTRAL, COMUNA DE TORRES DEL PAINE</v>
          </cell>
          <cell r="E309">
            <v>42606208</v>
          </cell>
          <cell r="F309">
            <v>72606208</v>
          </cell>
          <cell r="H309">
            <v>0</v>
          </cell>
          <cell r="J309">
            <v>0</v>
          </cell>
          <cell r="K309">
            <v>72606209</v>
          </cell>
          <cell r="L309">
            <v>81244209</v>
          </cell>
          <cell r="N309">
            <v>0</v>
          </cell>
          <cell r="P309">
            <v>0</v>
          </cell>
          <cell r="Q309">
            <v>145212417</v>
          </cell>
          <cell r="R309">
            <v>72606208</v>
          </cell>
          <cell r="T309">
            <v>0</v>
          </cell>
          <cell r="V309">
            <v>0</v>
          </cell>
          <cell r="X309">
            <v>0</v>
          </cell>
          <cell r="Z309">
            <v>0</v>
          </cell>
          <cell r="AB309">
            <v>0</v>
          </cell>
          <cell r="AD309">
            <v>0</v>
          </cell>
          <cell r="AE309">
            <v>145212417</v>
          </cell>
          <cell r="AF309">
            <v>72606208</v>
          </cell>
          <cell r="AG309">
            <v>72606209</v>
          </cell>
          <cell r="AH309">
            <v>81645792</v>
          </cell>
          <cell r="AI309">
            <v>154252000</v>
          </cell>
        </row>
        <row r="310">
          <cell r="A310">
            <v>40063109</v>
          </cell>
          <cell r="B310">
            <v>33</v>
          </cell>
          <cell r="C310">
            <v>125</v>
          </cell>
          <cell r="D310" t="str">
            <v>MEJORAMIENTO PLAZA DE JUEGOS POBLACION VILLA TORRES DEL PAINE, NATALES</v>
          </cell>
          <cell r="E310">
            <v>95816630</v>
          </cell>
          <cell r="F310">
            <v>95816630</v>
          </cell>
          <cell r="H310">
            <v>0</v>
          </cell>
          <cell r="I310">
            <v>95816631</v>
          </cell>
          <cell r="J310">
            <v>0</v>
          </cell>
          <cell r="L310">
            <v>0</v>
          </cell>
          <cell r="N310">
            <v>0</v>
          </cell>
          <cell r="P310">
            <v>0</v>
          </cell>
          <cell r="Q310">
            <v>95816630</v>
          </cell>
          <cell r="R310">
            <v>95816630</v>
          </cell>
          <cell r="T310">
            <v>0</v>
          </cell>
          <cell r="V310">
            <v>0</v>
          </cell>
          <cell r="X310">
            <v>0</v>
          </cell>
          <cell r="Z310">
            <v>0</v>
          </cell>
          <cell r="AB310">
            <v>0</v>
          </cell>
          <cell r="AD310">
            <v>0</v>
          </cell>
          <cell r="AE310">
            <v>95816630</v>
          </cell>
          <cell r="AF310">
            <v>95816630</v>
          </cell>
          <cell r="AG310">
            <v>0</v>
          </cell>
          <cell r="AH310">
            <v>96317370</v>
          </cell>
          <cell r="AI310">
            <v>192134000</v>
          </cell>
        </row>
        <row r="311">
          <cell r="A311">
            <v>40063110</v>
          </cell>
          <cell r="B311">
            <v>33</v>
          </cell>
          <cell r="C311">
            <v>125</v>
          </cell>
          <cell r="D311" t="str">
            <v>CONSTRUCCIÓN SEÑALÉTICA VERTICAL, SECTOR PERIURBANO, NATALES</v>
          </cell>
          <cell r="E311">
            <v>4801828</v>
          </cell>
          <cell r="F311">
            <v>4801828</v>
          </cell>
          <cell r="H311">
            <v>0</v>
          </cell>
          <cell r="I311">
            <v>4801828</v>
          </cell>
          <cell r="J311">
            <v>0</v>
          </cell>
          <cell r="L311">
            <v>0</v>
          </cell>
          <cell r="N311">
            <v>0</v>
          </cell>
          <cell r="P311">
            <v>0</v>
          </cell>
          <cell r="Q311">
            <v>4801828</v>
          </cell>
          <cell r="R311">
            <v>4801828</v>
          </cell>
          <cell r="T311">
            <v>0</v>
          </cell>
          <cell r="V311">
            <v>0</v>
          </cell>
          <cell r="X311">
            <v>0</v>
          </cell>
          <cell r="Z311">
            <v>0</v>
          </cell>
          <cell r="AB311">
            <v>0</v>
          </cell>
          <cell r="AD311">
            <v>0</v>
          </cell>
          <cell r="AE311">
            <v>4801828</v>
          </cell>
          <cell r="AF311">
            <v>4801828</v>
          </cell>
          <cell r="AG311">
            <v>0</v>
          </cell>
          <cell r="AH311">
            <v>5177172</v>
          </cell>
          <cell r="AI311">
            <v>9979000</v>
          </cell>
        </row>
        <row r="312">
          <cell r="A312">
            <v>40063127</v>
          </cell>
          <cell r="B312">
            <v>33</v>
          </cell>
          <cell r="C312">
            <v>125</v>
          </cell>
          <cell r="D312" t="str">
            <v>HABILITACION LUMINARIAS AUTOSUSTENTABLES EN BORDE COSTERO ISLA RIESCO, COMUNA DE RÍO VERDE</v>
          </cell>
          <cell r="E312">
            <v>19937350</v>
          </cell>
          <cell r="F312">
            <v>19937350</v>
          </cell>
          <cell r="H312">
            <v>0</v>
          </cell>
          <cell r="J312">
            <v>0</v>
          </cell>
          <cell r="L312">
            <v>19479817</v>
          </cell>
          <cell r="N312">
            <v>0</v>
          </cell>
          <cell r="P312">
            <v>0</v>
          </cell>
          <cell r="Q312">
            <v>19937350</v>
          </cell>
          <cell r="R312">
            <v>19937350</v>
          </cell>
          <cell r="T312">
            <v>0</v>
          </cell>
          <cell r="V312">
            <v>0</v>
          </cell>
          <cell r="X312">
            <v>0</v>
          </cell>
          <cell r="Z312">
            <v>0</v>
          </cell>
          <cell r="AB312">
            <v>0</v>
          </cell>
          <cell r="AD312">
            <v>0</v>
          </cell>
          <cell r="AE312">
            <v>19937350</v>
          </cell>
          <cell r="AF312">
            <v>19937350</v>
          </cell>
          <cell r="AG312">
            <v>0</v>
          </cell>
          <cell r="AH312">
            <v>22137650</v>
          </cell>
          <cell r="AI312">
            <v>42075000</v>
          </cell>
        </row>
        <row r="313">
          <cell r="A313">
            <v>40063137</v>
          </cell>
          <cell r="B313">
            <v>33</v>
          </cell>
          <cell r="C313">
            <v>125</v>
          </cell>
          <cell r="D313" t="str">
            <v>CONSTRUCCION MIRADOR ARTESANAL ALBATROS, PUERTO WILLIAMS</v>
          </cell>
          <cell r="E313">
            <v>80050000</v>
          </cell>
          <cell r="F313">
            <v>0</v>
          </cell>
          <cell r="G313">
            <v>80050000</v>
          </cell>
          <cell r="H313">
            <v>80050000</v>
          </cell>
          <cell r="J313">
            <v>0</v>
          </cell>
          <cell r="K313">
            <v>80050000</v>
          </cell>
          <cell r="L313">
            <v>0</v>
          </cell>
          <cell r="N313">
            <v>0</v>
          </cell>
          <cell r="P313">
            <v>0</v>
          </cell>
          <cell r="Q313">
            <v>160100000</v>
          </cell>
          <cell r="R313">
            <v>80050000</v>
          </cell>
          <cell r="T313">
            <v>0</v>
          </cell>
          <cell r="V313">
            <v>0</v>
          </cell>
          <cell r="X313">
            <v>0</v>
          </cell>
          <cell r="Z313">
            <v>0</v>
          </cell>
          <cell r="AB313">
            <v>0</v>
          </cell>
          <cell r="AD313">
            <v>0</v>
          </cell>
          <cell r="AE313">
            <v>160100000</v>
          </cell>
          <cell r="AF313">
            <v>80050000</v>
          </cell>
          <cell r="AG313">
            <v>80050000</v>
          </cell>
          <cell r="AH313">
            <v>0</v>
          </cell>
          <cell r="AI313">
            <v>80050000</v>
          </cell>
        </row>
        <row r="314">
          <cell r="A314">
            <v>40063138</v>
          </cell>
          <cell r="B314">
            <v>33</v>
          </cell>
          <cell r="C314">
            <v>125</v>
          </cell>
          <cell r="D314" t="str">
            <v>CONSTRUCCION TERRAZAS HUMEDAL HUAIRAVO, PUERTO WILLIAMS</v>
          </cell>
          <cell r="E314">
            <v>60800000</v>
          </cell>
          <cell r="F314">
            <v>0</v>
          </cell>
          <cell r="G314">
            <v>60800000</v>
          </cell>
          <cell r="H314">
            <v>60800000</v>
          </cell>
          <cell r="J314">
            <v>0</v>
          </cell>
          <cell r="K314">
            <v>52445000</v>
          </cell>
          <cell r="L314">
            <v>0</v>
          </cell>
          <cell r="N314">
            <v>0</v>
          </cell>
          <cell r="P314">
            <v>0</v>
          </cell>
          <cell r="Q314">
            <v>113245000</v>
          </cell>
          <cell r="R314">
            <v>60800000</v>
          </cell>
          <cell r="T314">
            <v>0</v>
          </cell>
          <cell r="V314">
            <v>0</v>
          </cell>
          <cell r="X314">
            <v>0</v>
          </cell>
          <cell r="Z314">
            <v>0</v>
          </cell>
          <cell r="AB314">
            <v>0</v>
          </cell>
          <cell r="AD314">
            <v>0</v>
          </cell>
          <cell r="AE314">
            <v>113245000</v>
          </cell>
          <cell r="AF314">
            <v>60800000</v>
          </cell>
          <cell r="AG314">
            <v>52445000</v>
          </cell>
          <cell r="AH314">
            <v>0</v>
          </cell>
          <cell r="AI314">
            <v>60800000</v>
          </cell>
        </row>
        <row r="315">
          <cell r="A315">
            <v>40063139</v>
          </cell>
          <cell r="B315">
            <v>33</v>
          </cell>
          <cell r="C315">
            <v>125</v>
          </cell>
          <cell r="D315" t="str">
            <v>CONSTRUCCION MURAL BIENVENIDA A PUERTO WILLIAMS</v>
          </cell>
          <cell r="E315">
            <v>52445000</v>
          </cell>
          <cell r="F315">
            <v>0</v>
          </cell>
          <cell r="G315">
            <v>52445000</v>
          </cell>
          <cell r="H315">
            <v>52445000</v>
          </cell>
          <cell r="J315">
            <v>0</v>
          </cell>
          <cell r="K315">
            <v>52445000</v>
          </cell>
          <cell r="L315">
            <v>0</v>
          </cell>
          <cell r="N315">
            <v>0</v>
          </cell>
          <cell r="P315">
            <v>0</v>
          </cell>
          <cell r="Q315">
            <v>104890000</v>
          </cell>
          <cell r="R315">
            <v>52445000</v>
          </cell>
          <cell r="T315">
            <v>0</v>
          </cell>
          <cell r="V315">
            <v>0</v>
          </cell>
          <cell r="X315">
            <v>0</v>
          </cell>
          <cell r="Z315">
            <v>0</v>
          </cell>
          <cell r="AB315">
            <v>0</v>
          </cell>
          <cell r="AD315">
            <v>0</v>
          </cell>
          <cell r="AE315">
            <v>104890000</v>
          </cell>
          <cell r="AF315">
            <v>52445000</v>
          </cell>
          <cell r="AG315">
            <v>52445000</v>
          </cell>
          <cell r="AH315">
            <v>0</v>
          </cell>
          <cell r="AI315">
            <v>52445000</v>
          </cell>
        </row>
        <row r="316">
          <cell r="A316">
            <v>40063494</v>
          </cell>
          <cell r="B316">
            <v>33</v>
          </cell>
          <cell r="C316">
            <v>125</v>
          </cell>
          <cell r="D316" t="str">
            <v>CONSTRUCCION PLAZA DE BOLSILLO PAMPA GUANACO</v>
          </cell>
          <cell r="F316">
            <v>96050000</v>
          </cell>
          <cell r="H316">
            <v>0</v>
          </cell>
          <cell r="J316">
            <v>0</v>
          </cell>
          <cell r="K316">
            <v>96050000</v>
          </cell>
          <cell r="L316">
            <v>0</v>
          </cell>
          <cell r="N316">
            <v>0</v>
          </cell>
          <cell r="P316">
            <v>0</v>
          </cell>
          <cell r="Q316">
            <v>192100000</v>
          </cell>
          <cell r="R316">
            <v>96050000</v>
          </cell>
          <cell r="T316">
            <v>0</v>
          </cell>
          <cell r="V316">
            <v>0</v>
          </cell>
          <cell r="X316">
            <v>0</v>
          </cell>
          <cell r="Z316">
            <v>0</v>
          </cell>
          <cell r="AB316">
            <v>0</v>
          </cell>
          <cell r="AD316">
            <v>0</v>
          </cell>
          <cell r="AE316">
            <v>192100000</v>
          </cell>
          <cell r="AF316">
            <v>96050000</v>
          </cell>
          <cell r="AG316">
            <v>96050000</v>
          </cell>
          <cell r="AH316">
            <v>400000</v>
          </cell>
          <cell r="AI316">
            <v>96450000</v>
          </cell>
        </row>
        <row r="317">
          <cell r="A317">
            <v>40063498</v>
          </cell>
          <cell r="B317">
            <v>33</v>
          </cell>
          <cell r="C317">
            <v>125</v>
          </cell>
          <cell r="D317" t="str">
            <v>CONSTRUCCION MULTICANCHA PAMPA GUANACO</v>
          </cell>
          <cell r="F317">
            <v>0</v>
          </cell>
          <cell r="G317">
            <v>76569664</v>
          </cell>
          <cell r="H317">
            <v>76970664</v>
          </cell>
          <cell r="J317">
            <v>0</v>
          </cell>
          <cell r="L317">
            <v>0</v>
          </cell>
          <cell r="M317">
            <v>76569664</v>
          </cell>
          <cell r="N317">
            <v>0</v>
          </cell>
          <cell r="P317">
            <v>0</v>
          </cell>
          <cell r="Q317">
            <v>153540328</v>
          </cell>
          <cell r="R317">
            <v>76970664</v>
          </cell>
          <cell r="T317">
            <v>0</v>
          </cell>
          <cell r="V317">
            <v>0</v>
          </cell>
          <cell r="X317">
            <v>0</v>
          </cell>
          <cell r="Z317">
            <v>0</v>
          </cell>
          <cell r="AB317">
            <v>0</v>
          </cell>
          <cell r="AD317">
            <v>0</v>
          </cell>
          <cell r="AE317">
            <v>153540328</v>
          </cell>
          <cell r="AF317">
            <v>76970664</v>
          </cell>
          <cell r="AG317">
            <v>76569664</v>
          </cell>
          <cell r="AH317">
            <v>336</v>
          </cell>
          <cell r="AI317">
            <v>76971000</v>
          </cell>
        </row>
        <row r="318">
          <cell r="A318">
            <v>40063627</v>
          </cell>
          <cell r="B318">
            <v>33</v>
          </cell>
          <cell r="C318">
            <v>125</v>
          </cell>
          <cell r="D318" t="str">
            <v>CONSERVACION Y MEJORAMIENTO SALA DE ENSAYO DE ARTES ESCENICAS, VILLA TEHUELCHES</v>
          </cell>
          <cell r="F318">
            <v>0</v>
          </cell>
          <cell r="H318">
            <v>0</v>
          </cell>
          <cell r="I318">
            <v>65761748</v>
          </cell>
          <cell r="J318">
            <v>0</v>
          </cell>
          <cell r="L318">
            <v>65761748</v>
          </cell>
          <cell r="N318">
            <v>0</v>
          </cell>
          <cell r="P318">
            <v>0</v>
          </cell>
          <cell r="Q318">
            <v>0</v>
          </cell>
          <cell r="R318">
            <v>0</v>
          </cell>
          <cell r="T318">
            <v>0</v>
          </cell>
          <cell r="V318">
            <v>0</v>
          </cell>
          <cell r="X318">
            <v>0</v>
          </cell>
          <cell r="Z318">
            <v>0</v>
          </cell>
          <cell r="AB318">
            <v>0</v>
          </cell>
          <cell r="AD318">
            <v>0</v>
          </cell>
          <cell r="AE318">
            <v>0</v>
          </cell>
          <cell r="AF318">
            <v>0</v>
          </cell>
          <cell r="AG318">
            <v>0</v>
          </cell>
          <cell r="AH318">
            <v>65763000</v>
          </cell>
          <cell r="AI318">
            <v>65763000</v>
          </cell>
        </row>
        <row r="319">
          <cell r="A319">
            <v>40066370</v>
          </cell>
          <cell r="B319">
            <v>33</v>
          </cell>
          <cell r="C319">
            <v>125</v>
          </cell>
          <cell r="D319" t="str">
            <v>CONSERVACIÓN PINTURA MUROS Y OTROS CEMENTERIO MUNICIPAL PUNTA ARENAS</v>
          </cell>
          <cell r="F319">
            <v>0</v>
          </cell>
          <cell r="H319">
            <v>0</v>
          </cell>
          <cell r="J319">
            <v>0</v>
          </cell>
          <cell r="L319">
            <v>0</v>
          </cell>
          <cell r="N319">
            <v>0</v>
          </cell>
          <cell r="P319">
            <v>0</v>
          </cell>
          <cell r="Q319">
            <v>0</v>
          </cell>
          <cell r="R319">
            <v>0</v>
          </cell>
          <cell r="T319">
            <v>0</v>
          </cell>
          <cell r="V319">
            <v>0</v>
          </cell>
          <cell r="X319">
            <v>0</v>
          </cell>
          <cell r="Z319">
            <v>0</v>
          </cell>
          <cell r="AB319">
            <v>0</v>
          </cell>
          <cell r="AD319">
            <v>0</v>
          </cell>
          <cell r="AE319">
            <v>0</v>
          </cell>
          <cell r="AF319">
            <v>0</v>
          </cell>
          <cell r="AG319">
            <v>0</v>
          </cell>
          <cell r="AH319">
            <v>0</v>
          </cell>
          <cell r="AI319">
            <v>0</v>
          </cell>
        </row>
        <row r="320">
          <cell r="A320">
            <v>40069876</v>
          </cell>
          <cell r="B320">
            <v>33</v>
          </cell>
          <cell r="C320">
            <v>125</v>
          </cell>
          <cell r="D320" t="str">
            <v>CONSERVACIÓN PINTURA DE  DIVERSAS MULTICANCHAS EN LA COMUNA DE PUNTA ARENAS</v>
          </cell>
          <cell r="F320">
            <v>0</v>
          </cell>
          <cell r="H320">
            <v>0</v>
          </cell>
          <cell r="J320">
            <v>0</v>
          </cell>
          <cell r="L320">
            <v>82875000</v>
          </cell>
          <cell r="N320">
            <v>0</v>
          </cell>
          <cell r="P320">
            <v>0</v>
          </cell>
          <cell r="Q320">
            <v>0</v>
          </cell>
          <cell r="R320">
            <v>0</v>
          </cell>
          <cell r="T320">
            <v>0</v>
          </cell>
          <cell r="V320">
            <v>0</v>
          </cell>
          <cell r="X320">
            <v>0</v>
          </cell>
          <cell r="Z320">
            <v>0</v>
          </cell>
          <cell r="AB320">
            <v>0</v>
          </cell>
          <cell r="AD320">
            <v>0</v>
          </cell>
          <cell r="AE320">
            <v>0</v>
          </cell>
          <cell r="AF320">
            <v>0</v>
          </cell>
          <cell r="AG320">
            <v>0</v>
          </cell>
          <cell r="AH320">
            <v>82875000</v>
          </cell>
          <cell r="AI320">
            <v>82875000</v>
          </cell>
        </row>
        <row r="321">
          <cell r="A321">
            <v>40053250</v>
          </cell>
          <cell r="B321">
            <v>33</v>
          </cell>
          <cell r="C321" t="str">
            <v>01</v>
          </cell>
          <cell r="D321" t="str">
            <v>Reposicion y adquisicion de equipos de proteccion personal para bomberos region de Magallanes y Antartica Chilena (40053250)</v>
          </cell>
          <cell r="F321">
            <v>0</v>
          </cell>
          <cell r="H321">
            <v>0</v>
          </cell>
          <cell r="J321">
            <v>0</v>
          </cell>
          <cell r="L321">
            <v>0</v>
          </cell>
          <cell r="N321">
            <v>0</v>
          </cell>
          <cell r="P321">
            <v>0</v>
          </cell>
          <cell r="Q321">
            <v>0</v>
          </cell>
          <cell r="R321">
            <v>0</v>
          </cell>
          <cell r="T321">
            <v>0</v>
          </cell>
          <cell r="V321">
            <v>0</v>
          </cell>
          <cell r="X321">
            <v>0</v>
          </cell>
          <cell r="Z321">
            <v>0</v>
          </cell>
          <cell r="AB321">
            <v>0</v>
          </cell>
          <cell r="AD321">
            <v>0</v>
          </cell>
          <cell r="AE321">
            <v>0</v>
          </cell>
          <cell r="AF321">
            <v>0</v>
          </cell>
          <cell r="AG321">
            <v>0</v>
          </cell>
          <cell r="AH321">
            <v>0</v>
          </cell>
          <cell r="AI321">
            <v>0</v>
          </cell>
        </row>
        <row r="322">
          <cell r="A322">
            <v>40058603</v>
          </cell>
          <cell r="B322">
            <v>33</v>
          </cell>
          <cell r="C322" t="str">
            <v>01</v>
          </cell>
          <cell r="D322" t="str">
            <v>Reposición Material Mayor, Especialidad Escala Para Cuerpo de Bomberos de Punta Arenas 40058603-0</v>
          </cell>
          <cell r="F322">
            <v>0</v>
          </cell>
          <cell r="H322">
            <v>0</v>
          </cell>
          <cell r="J322">
            <v>0</v>
          </cell>
          <cell r="L322">
            <v>0</v>
          </cell>
          <cell r="N322">
            <v>0</v>
          </cell>
          <cell r="P322">
            <v>0</v>
          </cell>
          <cell r="Q322">
            <v>0</v>
          </cell>
          <cell r="R322">
            <v>0</v>
          </cell>
          <cell r="T322">
            <v>0</v>
          </cell>
          <cell r="V322">
            <v>0</v>
          </cell>
          <cell r="X322">
            <v>0</v>
          </cell>
          <cell r="Z322">
            <v>0</v>
          </cell>
          <cell r="AB322">
            <v>0</v>
          </cell>
          <cell r="AD322">
            <v>0</v>
          </cell>
          <cell r="AE322">
            <v>0</v>
          </cell>
          <cell r="AF322">
            <v>0</v>
          </cell>
          <cell r="AG322">
            <v>0</v>
          </cell>
          <cell r="AH322">
            <v>0</v>
          </cell>
          <cell r="AI322">
            <v>0</v>
          </cell>
        </row>
        <row r="323">
          <cell r="A323" t="str">
            <v>440-1</v>
          </cell>
          <cell r="B323">
            <v>33</v>
          </cell>
          <cell r="C323" t="str">
            <v>01</v>
          </cell>
          <cell r="D323" t="str">
            <v>U.AUTRAL DE CHILE, Transferencia para el nacimiento de corders en maternidades ovinas moviles y huellas de ADN (40036193)</v>
          </cell>
          <cell r="F323">
            <v>0</v>
          </cell>
          <cell r="H323">
            <v>0</v>
          </cell>
          <cell r="J323">
            <v>0</v>
          </cell>
          <cell r="L323">
            <v>0</v>
          </cell>
          <cell r="N323">
            <v>0</v>
          </cell>
          <cell r="P323">
            <v>0</v>
          </cell>
          <cell r="Q323">
            <v>0</v>
          </cell>
          <cell r="R323">
            <v>0</v>
          </cell>
          <cell r="T323">
            <v>0</v>
          </cell>
          <cell r="V323">
            <v>0</v>
          </cell>
          <cell r="X323">
            <v>0</v>
          </cell>
          <cell r="Z323">
            <v>0</v>
          </cell>
          <cell r="AB323">
            <v>0</v>
          </cell>
          <cell r="AD323">
            <v>0</v>
          </cell>
          <cell r="AE323">
            <v>0</v>
          </cell>
          <cell r="AF323">
            <v>0</v>
          </cell>
          <cell r="AG323">
            <v>0</v>
          </cell>
          <cell r="AH323">
            <v>0</v>
          </cell>
          <cell r="AI323">
            <v>0</v>
          </cell>
        </row>
        <row r="324">
          <cell r="A324" t="str">
            <v>034</v>
          </cell>
          <cell r="B324">
            <v>33</v>
          </cell>
          <cell r="C324" t="str">
            <v>33-03</v>
          </cell>
          <cell r="D324" t="str">
            <v>SERVIU -Proyectos Ha bitacionales "Estepa Austral 2", Punta Arenas.</v>
          </cell>
          <cell r="F324">
            <v>0</v>
          </cell>
          <cell r="H324">
            <v>0</v>
          </cell>
          <cell r="J324">
            <v>0</v>
          </cell>
          <cell r="L324">
            <v>0</v>
          </cell>
          <cell r="N324">
            <v>0</v>
          </cell>
          <cell r="P324">
            <v>0</v>
          </cell>
          <cell r="Q324">
            <v>0</v>
          </cell>
          <cell r="R324">
            <v>0</v>
          </cell>
          <cell r="T324">
            <v>0</v>
          </cell>
          <cell r="V324">
            <v>0</v>
          </cell>
          <cell r="X324">
            <v>0</v>
          </cell>
          <cell r="Z324">
            <v>0</v>
          </cell>
          <cell r="AB324">
            <v>0</v>
          </cell>
          <cell r="AD324">
            <v>0</v>
          </cell>
          <cell r="AE324">
            <v>0</v>
          </cell>
          <cell r="AF324">
            <v>0</v>
          </cell>
          <cell r="AG324">
            <v>0</v>
          </cell>
          <cell r="AH324">
            <v>0</v>
          </cell>
          <cell r="AI324">
            <v>0</v>
          </cell>
        </row>
        <row r="325">
          <cell r="A325" t="str">
            <v>035</v>
          </cell>
          <cell r="B325">
            <v>33</v>
          </cell>
          <cell r="C325" t="str">
            <v>33-03</v>
          </cell>
          <cell r="D325" t="str">
            <v>SERVIU -Proyecto Habitacional "Brisas del estrecho 1", Punta Arenas</v>
          </cell>
          <cell r="F325">
            <v>0</v>
          </cell>
          <cell r="H325">
            <v>0</v>
          </cell>
          <cell r="J325">
            <v>0</v>
          </cell>
          <cell r="L325">
            <v>0</v>
          </cell>
          <cell r="N325">
            <v>0</v>
          </cell>
          <cell r="P325">
            <v>0</v>
          </cell>
          <cell r="Q325">
            <v>0</v>
          </cell>
          <cell r="R325">
            <v>0</v>
          </cell>
          <cell r="T325">
            <v>0</v>
          </cell>
          <cell r="V325">
            <v>0</v>
          </cell>
          <cell r="X325">
            <v>0</v>
          </cell>
          <cell r="Z325">
            <v>0</v>
          </cell>
          <cell r="AB325">
            <v>0</v>
          </cell>
          <cell r="AD325">
            <v>0</v>
          </cell>
          <cell r="AE325">
            <v>0</v>
          </cell>
          <cell r="AF325">
            <v>0</v>
          </cell>
          <cell r="AG325">
            <v>0</v>
          </cell>
          <cell r="AH325">
            <v>0</v>
          </cell>
          <cell r="AI325">
            <v>0</v>
          </cell>
        </row>
        <row r="326">
          <cell r="A326" t="str">
            <v>036</v>
          </cell>
          <cell r="B326">
            <v>33</v>
          </cell>
          <cell r="C326" t="str">
            <v>33-03</v>
          </cell>
          <cell r="D326" t="str">
            <v>SERVIU -Proyectos Habitacional "Brisas del Estrecho Il" , Punta Arenas</v>
          </cell>
          <cell r="F326">
            <v>0</v>
          </cell>
          <cell r="H326">
            <v>0</v>
          </cell>
          <cell r="J326">
            <v>0</v>
          </cell>
          <cell r="L326">
            <v>0</v>
          </cell>
          <cell r="N326">
            <v>0</v>
          </cell>
          <cell r="P326">
            <v>0</v>
          </cell>
          <cell r="Q326">
            <v>0</v>
          </cell>
          <cell r="R326">
            <v>0</v>
          </cell>
          <cell r="T326">
            <v>0</v>
          </cell>
          <cell r="V326">
            <v>0</v>
          </cell>
          <cell r="X326">
            <v>0</v>
          </cell>
          <cell r="Z326">
            <v>0</v>
          </cell>
          <cell r="AB326">
            <v>0</v>
          </cell>
          <cell r="AD326">
            <v>0</v>
          </cell>
          <cell r="AE326">
            <v>0</v>
          </cell>
          <cell r="AF326">
            <v>0</v>
          </cell>
          <cell r="AG326">
            <v>0</v>
          </cell>
          <cell r="AH326">
            <v>0</v>
          </cell>
          <cell r="AI326">
            <v>0</v>
          </cell>
        </row>
        <row r="327">
          <cell r="A327" t="str">
            <v>037</v>
          </cell>
          <cell r="B327">
            <v>33</v>
          </cell>
          <cell r="C327" t="str">
            <v>33-03</v>
          </cell>
          <cell r="D327" t="str">
            <v>SERVI U -Proyectos HabitacIonales "Loteo Enrique AbelIo 5", Punta Arenas</v>
          </cell>
          <cell r="F327">
            <v>0</v>
          </cell>
          <cell r="H327">
            <v>0</v>
          </cell>
          <cell r="J327">
            <v>0</v>
          </cell>
          <cell r="L327">
            <v>0</v>
          </cell>
          <cell r="N327">
            <v>0</v>
          </cell>
          <cell r="P327">
            <v>0</v>
          </cell>
          <cell r="Q327">
            <v>0</v>
          </cell>
          <cell r="R327">
            <v>0</v>
          </cell>
          <cell r="T327">
            <v>0</v>
          </cell>
          <cell r="V327">
            <v>0</v>
          </cell>
          <cell r="X327">
            <v>0</v>
          </cell>
          <cell r="Z327">
            <v>0</v>
          </cell>
          <cell r="AB327">
            <v>0</v>
          </cell>
          <cell r="AD327">
            <v>0</v>
          </cell>
          <cell r="AE327">
            <v>0</v>
          </cell>
          <cell r="AF327">
            <v>0</v>
          </cell>
          <cell r="AG327">
            <v>0</v>
          </cell>
          <cell r="AH327">
            <v>0</v>
          </cell>
          <cell r="AI327">
            <v>0</v>
          </cell>
        </row>
        <row r="328">
          <cell r="A328" t="str">
            <v>038</v>
          </cell>
          <cell r="B328">
            <v>33</v>
          </cell>
          <cell r="C328" t="str">
            <v>33-03</v>
          </cell>
          <cell r="D328" t="str">
            <v>SERVlU -Proyectos Habitacionales "Loteo Pueblos Originarios", Natales.</v>
          </cell>
          <cell r="F328">
            <v>0</v>
          </cell>
          <cell r="H328">
            <v>0</v>
          </cell>
          <cell r="J328">
            <v>0</v>
          </cell>
          <cell r="L328">
            <v>0</v>
          </cell>
          <cell r="N328">
            <v>0</v>
          </cell>
          <cell r="P328">
            <v>0</v>
          </cell>
          <cell r="Q328">
            <v>0</v>
          </cell>
          <cell r="R328">
            <v>0</v>
          </cell>
          <cell r="T328">
            <v>0</v>
          </cell>
          <cell r="V328">
            <v>0</v>
          </cell>
          <cell r="X328">
            <v>0</v>
          </cell>
          <cell r="Z328">
            <v>0</v>
          </cell>
          <cell r="AB328">
            <v>0</v>
          </cell>
          <cell r="AD328">
            <v>0</v>
          </cell>
          <cell r="AE328">
            <v>0</v>
          </cell>
          <cell r="AF328">
            <v>0</v>
          </cell>
          <cell r="AG328">
            <v>0</v>
          </cell>
          <cell r="AH328">
            <v>0</v>
          </cell>
          <cell r="AI328">
            <v>0</v>
          </cell>
        </row>
        <row r="329">
          <cell r="A329" t="str">
            <v>039</v>
          </cell>
          <cell r="B329">
            <v>33</v>
          </cell>
          <cell r="C329" t="str">
            <v>33-03</v>
          </cell>
          <cell r="D329" t="str">
            <v>SERVlU -Proyectos HabitaclOnales "Loteo Soberanía en el Fín del Mundo", Cabo de Hornos</v>
          </cell>
          <cell r="F329">
            <v>0</v>
          </cell>
          <cell r="H329">
            <v>0</v>
          </cell>
          <cell r="J329">
            <v>0</v>
          </cell>
          <cell r="L329">
            <v>0</v>
          </cell>
          <cell r="N329">
            <v>0</v>
          </cell>
          <cell r="P329">
            <v>0</v>
          </cell>
          <cell r="Q329">
            <v>0</v>
          </cell>
          <cell r="R329">
            <v>0</v>
          </cell>
          <cell r="T329">
            <v>0</v>
          </cell>
          <cell r="V329">
            <v>0</v>
          </cell>
          <cell r="X329">
            <v>0</v>
          </cell>
          <cell r="Z329">
            <v>0</v>
          </cell>
          <cell r="AB329">
            <v>0</v>
          </cell>
          <cell r="AD329">
            <v>0</v>
          </cell>
          <cell r="AE329">
            <v>0</v>
          </cell>
          <cell r="AF329">
            <v>0</v>
          </cell>
          <cell r="AG329">
            <v>0</v>
          </cell>
          <cell r="AH329">
            <v>0</v>
          </cell>
          <cell r="AI329">
            <v>0</v>
          </cell>
        </row>
        <row r="330">
          <cell r="A330" t="str">
            <v>040</v>
          </cell>
          <cell r="B330">
            <v>33</v>
          </cell>
          <cell r="C330" t="str">
            <v>03</v>
          </cell>
          <cell r="D330" t="str">
            <v>SERVICIO SALUD MAGALLANES, Transferencias de Recursos para Atencion Integral Discapacitados de la Region de Magallanes (40033502)</v>
          </cell>
          <cell r="F330">
            <v>0</v>
          </cell>
          <cell r="H330">
            <v>0</v>
          </cell>
          <cell r="J330">
            <v>0</v>
          </cell>
          <cell r="L330">
            <v>0</v>
          </cell>
          <cell r="N330">
            <v>0</v>
          </cell>
          <cell r="P330">
            <v>0</v>
          </cell>
          <cell r="Q330">
            <v>0</v>
          </cell>
          <cell r="R330">
            <v>0</v>
          </cell>
          <cell r="T330">
            <v>0</v>
          </cell>
          <cell r="V330">
            <v>0</v>
          </cell>
          <cell r="X330">
            <v>0</v>
          </cell>
          <cell r="Z330">
            <v>0</v>
          </cell>
          <cell r="AB330">
            <v>0</v>
          </cell>
          <cell r="AD330">
            <v>0</v>
          </cell>
          <cell r="AE330">
            <v>0</v>
          </cell>
          <cell r="AF330">
            <v>0</v>
          </cell>
          <cell r="AG330">
            <v>0</v>
          </cell>
          <cell r="AH330">
            <v>0</v>
          </cell>
          <cell r="AI330">
            <v>0</v>
          </cell>
        </row>
        <row r="331">
          <cell r="A331" t="str">
            <v>041</v>
          </cell>
          <cell r="B331">
            <v>33</v>
          </cell>
          <cell r="C331" t="str">
            <v>33-03</v>
          </cell>
          <cell r="D331" t="str">
            <v>SERVIU - LOTEO VALLE LOS SAUCES 5E 4- LOTEO HIJUELAS 51 C. P. ARENAS</v>
          </cell>
          <cell r="F331">
            <v>0</v>
          </cell>
          <cell r="H331">
            <v>0</v>
          </cell>
          <cell r="J331">
            <v>0</v>
          </cell>
          <cell r="L331">
            <v>0</v>
          </cell>
          <cell r="N331">
            <v>0</v>
          </cell>
          <cell r="O331">
            <v>51984000</v>
          </cell>
          <cell r="P331">
            <v>0</v>
          </cell>
          <cell r="Q331">
            <v>51984000</v>
          </cell>
          <cell r="R331">
            <v>0</v>
          </cell>
          <cell r="T331">
            <v>0</v>
          </cell>
          <cell r="V331">
            <v>0</v>
          </cell>
          <cell r="X331">
            <v>0</v>
          </cell>
          <cell r="Z331">
            <v>0</v>
          </cell>
          <cell r="AB331">
            <v>0</v>
          </cell>
          <cell r="AD331">
            <v>0</v>
          </cell>
          <cell r="AE331">
            <v>51984000</v>
          </cell>
          <cell r="AF331">
            <v>0</v>
          </cell>
          <cell r="AG331">
            <v>51984000</v>
          </cell>
          <cell r="AH331">
            <v>0</v>
          </cell>
          <cell r="AI331">
            <v>0</v>
          </cell>
        </row>
        <row r="332">
          <cell r="A332" t="str">
            <v>042</v>
          </cell>
          <cell r="B332">
            <v>33</v>
          </cell>
          <cell r="C332" t="str">
            <v>33-03</v>
          </cell>
          <cell r="D332" t="str">
            <v>SERVIU - LOTEO VALLE LOS SAUCES 5E 5- LOTEO HIJUELAS 51 B, P. ARENAS</v>
          </cell>
          <cell r="F332">
            <v>0</v>
          </cell>
          <cell r="H332">
            <v>0</v>
          </cell>
          <cell r="J332">
            <v>0</v>
          </cell>
          <cell r="L332">
            <v>0</v>
          </cell>
          <cell r="N332">
            <v>0</v>
          </cell>
          <cell r="P332">
            <v>0</v>
          </cell>
          <cell r="Q332">
            <v>0</v>
          </cell>
          <cell r="R332">
            <v>0</v>
          </cell>
          <cell r="T332">
            <v>0</v>
          </cell>
          <cell r="V332">
            <v>0</v>
          </cell>
          <cell r="X332">
            <v>0</v>
          </cell>
          <cell r="Z332">
            <v>0</v>
          </cell>
          <cell r="AB332">
            <v>0</v>
          </cell>
          <cell r="AD332">
            <v>0</v>
          </cell>
          <cell r="AE332">
            <v>0</v>
          </cell>
          <cell r="AF332">
            <v>0</v>
          </cell>
          <cell r="AG332">
            <v>0</v>
          </cell>
          <cell r="AH332">
            <v>0</v>
          </cell>
          <cell r="AI332">
            <v>0</v>
          </cell>
        </row>
        <row r="333">
          <cell r="A333" t="str">
            <v>043</v>
          </cell>
          <cell r="B333">
            <v>33</v>
          </cell>
          <cell r="C333" t="str">
            <v>33-03</v>
          </cell>
          <cell r="D333" t="str">
            <v>SERVIU - LOTEO VALLE LOS SAUCES 5E 7- LOTEO HIJUELAS 51 A, P. ARENAS</v>
          </cell>
          <cell r="F333">
            <v>0</v>
          </cell>
          <cell r="H333">
            <v>0</v>
          </cell>
          <cell r="J333">
            <v>0</v>
          </cell>
          <cell r="L333">
            <v>0</v>
          </cell>
          <cell r="N333">
            <v>0</v>
          </cell>
          <cell r="P333">
            <v>0</v>
          </cell>
          <cell r="Q333">
            <v>0</v>
          </cell>
          <cell r="R333">
            <v>0</v>
          </cell>
          <cell r="T333">
            <v>0</v>
          </cell>
          <cell r="V333">
            <v>0</v>
          </cell>
          <cell r="X333">
            <v>0</v>
          </cell>
          <cell r="Z333">
            <v>0</v>
          </cell>
          <cell r="AB333">
            <v>0</v>
          </cell>
          <cell r="AD333">
            <v>0</v>
          </cell>
          <cell r="AE333">
            <v>0</v>
          </cell>
          <cell r="AF333">
            <v>0</v>
          </cell>
          <cell r="AG333">
            <v>0</v>
          </cell>
          <cell r="AH333">
            <v>0</v>
          </cell>
          <cell r="AI333">
            <v>0</v>
          </cell>
        </row>
        <row r="334">
          <cell r="A334" t="str">
            <v>044</v>
          </cell>
          <cell r="B334">
            <v>33</v>
          </cell>
          <cell r="C334" t="str">
            <v>33-03</v>
          </cell>
          <cell r="D334" t="str">
            <v>SERVIU - LOTEO VALLE LOS SAUCES 5E 8 -LOTEO HIJUELAS 51 D, P. ARENAS.</v>
          </cell>
          <cell r="F334">
            <v>0</v>
          </cell>
          <cell r="H334">
            <v>0</v>
          </cell>
          <cell r="J334">
            <v>0</v>
          </cell>
          <cell r="L334">
            <v>0</v>
          </cell>
          <cell r="N334">
            <v>0</v>
          </cell>
          <cell r="O334">
            <v>505777000</v>
          </cell>
          <cell r="P334">
            <v>0</v>
          </cell>
          <cell r="Q334">
            <v>505777000</v>
          </cell>
          <cell r="R334">
            <v>0</v>
          </cell>
          <cell r="T334">
            <v>0</v>
          </cell>
          <cell r="V334">
            <v>0</v>
          </cell>
          <cell r="X334">
            <v>0</v>
          </cell>
          <cell r="Z334">
            <v>0</v>
          </cell>
          <cell r="AB334">
            <v>0</v>
          </cell>
          <cell r="AD334">
            <v>0</v>
          </cell>
          <cell r="AE334">
            <v>505777000</v>
          </cell>
          <cell r="AF334">
            <v>0</v>
          </cell>
          <cell r="AG334">
            <v>505777000</v>
          </cell>
          <cell r="AH334">
            <v>0</v>
          </cell>
          <cell r="AI334">
            <v>0</v>
          </cell>
        </row>
        <row r="335">
          <cell r="A335" t="str">
            <v>045</v>
          </cell>
          <cell r="B335">
            <v>33</v>
          </cell>
          <cell r="C335" t="str">
            <v>33-03</v>
          </cell>
          <cell r="D335" t="str">
            <v>SERVIU - Proyecto Habitacional "Lomas del Bosque 1", P. Arenas.</v>
          </cell>
          <cell r="F335">
            <v>0</v>
          </cell>
          <cell r="H335">
            <v>0</v>
          </cell>
          <cell r="J335">
            <v>0</v>
          </cell>
          <cell r="L335">
            <v>0</v>
          </cell>
          <cell r="N335">
            <v>0</v>
          </cell>
          <cell r="O335">
            <v>47390000</v>
          </cell>
          <cell r="P335">
            <v>0</v>
          </cell>
          <cell r="Q335">
            <v>47390000</v>
          </cell>
          <cell r="R335">
            <v>0</v>
          </cell>
          <cell r="T335">
            <v>0</v>
          </cell>
          <cell r="V335">
            <v>0</v>
          </cell>
          <cell r="X335">
            <v>0</v>
          </cell>
          <cell r="Z335">
            <v>0</v>
          </cell>
          <cell r="AB335">
            <v>0</v>
          </cell>
          <cell r="AD335">
            <v>0</v>
          </cell>
          <cell r="AE335">
            <v>47390000</v>
          </cell>
          <cell r="AF335">
            <v>0</v>
          </cell>
          <cell r="AG335">
            <v>47390000</v>
          </cell>
          <cell r="AH335">
            <v>0</v>
          </cell>
          <cell r="AI335">
            <v>0</v>
          </cell>
        </row>
        <row r="336">
          <cell r="A336" t="str">
            <v>046</v>
          </cell>
          <cell r="B336">
            <v>33</v>
          </cell>
          <cell r="C336" t="str">
            <v>33-03</v>
          </cell>
          <cell r="D336" t="str">
            <v>SERVIU - Proyecto Habitacional "Lomas del Bosque 2", P. Arenas.</v>
          </cell>
          <cell r="F336">
            <v>0</v>
          </cell>
          <cell r="H336">
            <v>0</v>
          </cell>
          <cell r="J336">
            <v>0</v>
          </cell>
          <cell r="L336">
            <v>0</v>
          </cell>
          <cell r="N336">
            <v>0</v>
          </cell>
          <cell r="O336">
            <v>45105000</v>
          </cell>
          <cell r="P336">
            <v>0</v>
          </cell>
          <cell r="Q336">
            <v>45105000</v>
          </cell>
          <cell r="R336">
            <v>0</v>
          </cell>
          <cell r="T336">
            <v>0</v>
          </cell>
          <cell r="V336">
            <v>0</v>
          </cell>
          <cell r="X336">
            <v>0</v>
          </cell>
          <cell r="Z336">
            <v>0</v>
          </cell>
          <cell r="AB336">
            <v>0</v>
          </cell>
          <cell r="AD336">
            <v>0</v>
          </cell>
          <cell r="AE336">
            <v>45105000</v>
          </cell>
          <cell r="AF336">
            <v>0</v>
          </cell>
          <cell r="AG336">
            <v>45105000</v>
          </cell>
          <cell r="AH336">
            <v>0</v>
          </cell>
          <cell r="AI336">
            <v>0</v>
          </cell>
        </row>
        <row r="337">
          <cell r="A337" t="str">
            <v>047</v>
          </cell>
          <cell r="B337">
            <v>33</v>
          </cell>
          <cell r="C337" t="str">
            <v>33-03</v>
          </cell>
          <cell r="D337" t="str">
            <v>SERVIU - Proyecto Habitacional "Lomas del Bosque 3", P. Arenas.</v>
          </cell>
          <cell r="F337">
            <v>0</v>
          </cell>
          <cell r="H337">
            <v>0</v>
          </cell>
          <cell r="J337">
            <v>0</v>
          </cell>
          <cell r="L337">
            <v>0</v>
          </cell>
          <cell r="N337">
            <v>0</v>
          </cell>
          <cell r="O337">
            <v>595366640</v>
          </cell>
          <cell r="P337">
            <v>0</v>
          </cell>
          <cell r="Q337">
            <v>595366640</v>
          </cell>
          <cell r="R337">
            <v>0</v>
          </cell>
          <cell r="T337">
            <v>0</v>
          </cell>
          <cell r="V337">
            <v>0</v>
          </cell>
          <cell r="X337">
            <v>0</v>
          </cell>
          <cell r="Z337">
            <v>0</v>
          </cell>
          <cell r="AB337">
            <v>0</v>
          </cell>
          <cell r="AD337">
            <v>0</v>
          </cell>
          <cell r="AE337">
            <v>595366640</v>
          </cell>
          <cell r="AF337">
            <v>0</v>
          </cell>
          <cell r="AG337">
            <v>595366640</v>
          </cell>
          <cell r="AH337">
            <v>0</v>
          </cell>
          <cell r="AI337">
            <v>0</v>
          </cell>
        </row>
        <row r="338">
          <cell r="A338" t="str">
            <v>048</v>
          </cell>
          <cell r="B338">
            <v>33</v>
          </cell>
          <cell r="C338" t="str">
            <v>33-03</v>
          </cell>
          <cell r="D338" t="str">
            <v>SERVIU - Proyecto Habitacional "Lomas del Bosque 4", P. Arenas.</v>
          </cell>
          <cell r="F338">
            <v>0</v>
          </cell>
          <cell r="H338">
            <v>0</v>
          </cell>
          <cell r="J338">
            <v>0</v>
          </cell>
          <cell r="L338">
            <v>0</v>
          </cell>
          <cell r="N338">
            <v>0</v>
          </cell>
          <cell r="O338">
            <v>2445214000</v>
          </cell>
          <cell r="P338">
            <v>0</v>
          </cell>
          <cell r="Q338">
            <v>2445214000</v>
          </cell>
          <cell r="R338">
            <v>0</v>
          </cell>
          <cell r="T338">
            <v>0</v>
          </cell>
          <cell r="V338">
            <v>0</v>
          </cell>
          <cell r="X338">
            <v>0</v>
          </cell>
          <cell r="Z338">
            <v>0</v>
          </cell>
          <cell r="AB338">
            <v>0</v>
          </cell>
          <cell r="AD338">
            <v>0</v>
          </cell>
          <cell r="AE338">
            <v>2445214000</v>
          </cell>
          <cell r="AF338">
            <v>0</v>
          </cell>
          <cell r="AG338">
            <v>2445214000</v>
          </cell>
          <cell r="AH338">
            <v>0</v>
          </cell>
          <cell r="AI338">
            <v>0</v>
          </cell>
        </row>
        <row r="339">
          <cell r="A339" t="str">
            <v>049</v>
          </cell>
          <cell r="B339">
            <v>33</v>
          </cell>
          <cell r="C339" t="str">
            <v>33-03</v>
          </cell>
          <cell r="D339" t="str">
            <v>SERVIU - Proyecto Habitacional "Lomas del Bosque 5", P. Arenas.</v>
          </cell>
          <cell r="F339">
            <v>0</v>
          </cell>
          <cell r="H339">
            <v>0</v>
          </cell>
          <cell r="J339">
            <v>0</v>
          </cell>
          <cell r="L339">
            <v>0</v>
          </cell>
          <cell r="N339">
            <v>0</v>
          </cell>
          <cell r="O339">
            <v>1628429000</v>
          </cell>
          <cell r="P339">
            <v>0</v>
          </cell>
          <cell r="Q339">
            <v>1628429000</v>
          </cell>
          <cell r="R339">
            <v>0</v>
          </cell>
          <cell r="T339">
            <v>0</v>
          </cell>
          <cell r="V339">
            <v>0</v>
          </cell>
          <cell r="X339">
            <v>0</v>
          </cell>
          <cell r="Z339">
            <v>0</v>
          </cell>
          <cell r="AB339">
            <v>0</v>
          </cell>
          <cell r="AD339">
            <v>0</v>
          </cell>
          <cell r="AE339">
            <v>1628429000</v>
          </cell>
          <cell r="AF339">
            <v>0</v>
          </cell>
          <cell r="AG339">
            <v>1628429000</v>
          </cell>
          <cell r="AH339">
            <v>0</v>
          </cell>
          <cell r="AI339">
            <v>0</v>
          </cell>
        </row>
        <row r="340">
          <cell r="A340" t="str">
            <v>050</v>
          </cell>
          <cell r="B340">
            <v>33</v>
          </cell>
          <cell r="C340" t="str">
            <v>33-03</v>
          </cell>
          <cell r="D340" t="str">
            <v>SERVIU - Proyecto Habitacional "Lomas del Bosque 6", P. Arenas.</v>
          </cell>
          <cell r="F340">
            <v>0</v>
          </cell>
          <cell r="H340">
            <v>0</v>
          </cell>
          <cell r="J340">
            <v>0</v>
          </cell>
          <cell r="L340">
            <v>0</v>
          </cell>
          <cell r="N340">
            <v>0</v>
          </cell>
          <cell r="O340">
            <v>759953300</v>
          </cell>
          <cell r="P340">
            <v>0</v>
          </cell>
          <cell r="Q340">
            <v>759953300</v>
          </cell>
          <cell r="R340">
            <v>0</v>
          </cell>
          <cell r="T340">
            <v>0</v>
          </cell>
          <cell r="V340">
            <v>0</v>
          </cell>
          <cell r="X340">
            <v>0</v>
          </cell>
          <cell r="Z340">
            <v>0</v>
          </cell>
          <cell r="AB340">
            <v>0</v>
          </cell>
          <cell r="AD340">
            <v>0</v>
          </cell>
          <cell r="AE340">
            <v>759953300</v>
          </cell>
          <cell r="AF340">
            <v>0</v>
          </cell>
          <cell r="AG340">
            <v>759953300</v>
          </cell>
          <cell r="AH340">
            <v>0</v>
          </cell>
          <cell r="AI340">
            <v>0</v>
          </cell>
        </row>
        <row r="341">
          <cell r="A341" t="str">
            <v>051</v>
          </cell>
          <cell r="B341">
            <v>33</v>
          </cell>
          <cell r="C341" t="str">
            <v>33-03</v>
          </cell>
          <cell r="D341" t="str">
            <v>SERVIU - Proyecto Habitacional "Edificio Costanera 1", Natales.</v>
          </cell>
          <cell r="F341">
            <v>0</v>
          </cell>
          <cell r="H341">
            <v>0</v>
          </cell>
          <cell r="J341">
            <v>0</v>
          </cell>
          <cell r="L341">
            <v>0</v>
          </cell>
          <cell r="N341">
            <v>0</v>
          </cell>
          <cell r="P341">
            <v>0</v>
          </cell>
          <cell r="Q341">
            <v>0</v>
          </cell>
          <cell r="R341">
            <v>0</v>
          </cell>
          <cell r="T341">
            <v>0</v>
          </cell>
          <cell r="V341">
            <v>0</v>
          </cell>
          <cell r="X341">
            <v>0</v>
          </cell>
          <cell r="Z341">
            <v>0</v>
          </cell>
          <cell r="AB341">
            <v>0</v>
          </cell>
          <cell r="AD341">
            <v>0</v>
          </cell>
          <cell r="AE341">
            <v>0</v>
          </cell>
          <cell r="AF341">
            <v>0</v>
          </cell>
          <cell r="AG341">
            <v>0</v>
          </cell>
          <cell r="AH341">
            <v>0</v>
          </cell>
          <cell r="AI341">
            <v>0</v>
          </cell>
        </row>
        <row r="342">
          <cell r="A342" t="str">
            <v>052</v>
          </cell>
          <cell r="B342">
            <v>33</v>
          </cell>
          <cell r="C342" t="str">
            <v>33-03</v>
          </cell>
          <cell r="D342" t="str">
            <v>SERVIU - Proyecto Habitacional "Edificio Costanera 2", Natales.</v>
          </cell>
          <cell r="F342">
            <v>0</v>
          </cell>
          <cell r="H342">
            <v>0</v>
          </cell>
          <cell r="J342">
            <v>0</v>
          </cell>
          <cell r="L342">
            <v>0</v>
          </cell>
          <cell r="N342">
            <v>0</v>
          </cell>
          <cell r="P342">
            <v>0</v>
          </cell>
          <cell r="Q342">
            <v>0</v>
          </cell>
          <cell r="R342">
            <v>0</v>
          </cell>
          <cell r="T342">
            <v>0</v>
          </cell>
          <cell r="V342">
            <v>0</v>
          </cell>
          <cell r="X342">
            <v>0</v>
          </cell>
          <cell r="Z342">
            <v>0</v>
          </cell>
          <cell r="AB342">
            <v>0</v>
          </cell>
          <cell r="AD342">
            <v>0</v>
          </cell>
          <cell r="AE342">
            <v>0</v>
          </cell>
          <cell r="AF342">
            <v>0</v>
          </cell>
          <cell r="AG342">
            <v>0</v>
          </cell>
          <cell r="AH342">
            <v>0</v>
          </cell>
          <cell r="AI342">
            <v>0</v>
          </cell>
        </row>
        <row r="343">
          <cell r="A343" t="str">
            <v>053</v>
          </cell>
          <cell r="B343">
            <v>33</v>
          </cell>
          <cell r="C343" t="str">
            <v>33-03</v>
          </cell>
          <cell r="D343" t="str">
            <v>SERVIU - Proyecto Habitacional "Edificio Costanera 3", Natales.</v>
          </cell>
          <cell r="F343">
            <v>0</v>
          </cell>
          <cell r="H343">
            <v>0</v>
          </cell>
          <cell r="J343">
            <v>0</v>
          </cell>
          <cell r="L343">
            <v>0</v>
          </cell>
          <cell r="N343">
            <v>0</v>
          </cell>
          <cell r="P343">
            <v>0</v>
          </cell>
          <cell r="Q343">
            <v>0</v>
          </cell>
          <cell r="R343">
            <v>0</v>
          </cell>
          <cell r="T343">
            <v>0</v>
          </cell>
          <cell r="V343">
            <v>0</v>
          </cell>
          <cell r="X343">
            <v>0</v>
          </cell>
          <cell r="Z343">
            <v>0</v>
          </cell>
          <cell r="AB343">
            <v>0</v>
          </cell>
          <cell r="AD343">
            <v>0</v>
          </cell>
          <cell r="AE343">
            <v>0</v>
          </cell>
          <cell r="AF343">
            <v>0</v>
          </cell>
          <cell r="AG343">
            <v>0</v>
          </cell>
          <cell r="AH343">
            <v>0</v>
          </cell>
          <cell r="AI343">
            <v>0</v>
          </cell>
        </row>
        <row r="344">
          <cell r="A344" t="str">
            <v>054</v>
          </cell>
          <cell r="B344">
            <v>33</v>
          </cell>
          <cell r="C344" t="str">
            <v>33-03</v>
          </cell>
          <cell r="D344" t="str">
            <v>SERVIU - Loteo Fiordos del Sur 1 (40060893-0)</v>
          </cell>
          <cell r="F344">
            <v>0</v>
          </cell>
          <cell r="H344">
            <v>0</v>
          </cell>
          <cell r="J344">
            <v>0</v>
          </cell>
          <cell r="L344">
            <v>0</v>
          </cell>
          <cell r="N344">
            <v>0</v>
          </cell>
          <cell r="O344">
            <v>17500000</v>
          </cell>
          <cell r="P344">
            <v>0</v>
          </cell>
          <cell r="Q344">
            <v>17500000</v>
          </cell>
          <cell r="R344">
            <v>0</v>
          </cell>
          <cell r="T344">
            <v>0</v>
          </cell>
          <cell r="V344">
            <v>0</v>
          </cell>
          <cell r="X344">
            <v>0</v>
          </cell>
          <cell r="Z344">
            <v>0</v>
          </cell>
          <cell r="AB344">
            <v>0</v>
          </cell>
          <cell r="AD344">
            <v>0</v>
          </cell>
          <cell r="AE344">
            <v>17500000</v>
          </cell>
          <cell r="AF344">
            <v>0</v>
          </cell>
          <cell r="AG344">
            <v>17500000</v>
          </cell>
          <cell r="AH344">
            <v>0</v>
          </cell>
          <cell r="AI344">
            <v>0</v>
          </cell>
        </row>
        <row r="345">
          <cell r="A345" t="str">
            <v>055</v>
          </cell>
          <cell r="B345">
            <v>33</v>
          </cell>
          <cell r="C345" t="str">
            <v>33-03</v>
          </cell>
          <cell r="D345" t="str">
            <v>SERVIU – Loteo Fiordos del Sur 2 (40060894-0)</v>
          </cell>
          <cell r="F345">
            <v>0</v>
          </cell>
          <cell r="H345">
            <v>0</v>
          </cell>
          <cell r="J345">
            <v>0</v>
          </cell>
          <cell r="L345">
            <v>0</v>
          </cell>
          <cell r="N345">
            <v>0</v>
          </cell>
          <cell r="O345">
            <v>17500000</v>
          </cell>
          <cell r="P345">
            <v>0</v>
          </cell>
          <cell r="Q345">
            <v>17500000</v>
          </cell>
          <cell r="R345">
            <v>0</v>
          </cell>
          <cell r="T345">
            <v>0</v>
          </cell>
          <cell r="V345">
            <v>0</v>
          </cell>
          <cell r="X345">
            <v>0</v>
          </cell>
          <cell r="Z345">
            <v>0</v>
          </cell>
          <cell r="AB345">
            <v>0</v>
          </cell>
          <cell r="AD345">
            <v>0</v>
          </cell>
          <cell r="AE345">
            <v>17500000</v>
          </cell>
          <cell r="AF345">
            <v>0</v>
          </cell>
          <cell r="AG345">
            <v>17500000</v>
          </cell>
          <cell r="AH345">
            <v>0</v>
          </cell>
          <cell r="AI345">
            <v>0</v>
          </cell>
        </row>
        <row r="346">
          <cell r="A346" t="str">
            <v>056</v>
          </cell>
          <cell r="B346">
            <v>33</v>
          </cell>
          <cell r="C346" t="str">
            <v>33-03</v>
          </cell>
          <cell r="D346" t="str">
            <v>SERVIU – Loteo Esperanza, Comuna Torres del Paine (40060895-0)</v>
          </cell>
          <cell r="F346">
            <v>0</v>
          </cell>
          <cell r="H346">
            <v>0</v>
          </cell>
          <cell r="J346">
            <v>0</v>
          </cell>
          <cell r="L346">
            <v>0</v>
          </cell>
          <cell r="N346">
            <v>0</v>
          </cell>
          <cell r="O346">
            <v>291097000</v>
          </cell>
          <cell r="P346">
            <v>0</v>
          </cell>
          <cell r="Q346">
            <v>291097000</v>
          </cell>
          <cell r="R346">
            <v>0</v>
          </cell>
          <cell r="T346">
            <v>0</v>
          </cell>
          <cell r="V346">
            <v>0</v>
          </cell>
          <cell r="X346">
            <v>0</v>
          </cell>
          <cell r="Z346">
            <v>0</v>
          </cell>
          <cell r="AB346">
            <v>0</v>
          </cell>
          <cell r="AD346">
            <v>0</v>
          </cell>
          <cell r="AE346">
            <v>291097000</v>
          </cell>
          <cell r="AF346">
            <v>0</v>
          </cell>
          <cell r="AG346">
            <v>291097000</v>
          </cell>
          <cell r="AH346">
            <v>0</v>
          </cell>
          <cell r="AI346">
            <v>0</v>
          </cell>
        </row>
        <row r="347">
          <cell r="A347" t="str">
            <v>057</v>
          </cell>
          <cell r="B347">
            <v>33</v>
          </cell>
          <cell r="C347" t="str">
            <v>33-03</v>
          </cell>
          <cell r="D347" t="str">
            <v>SERVIU – Loteo Altos de Cabo de Hornos, Comuna de Cabo de Hornos (40060892-0)</v>
          </cell>
          <cell r="F347">
            <v>0</v>
          </cell>
          <cell r="H347">
            <v>0</v>
          </cell>
          <cell r="J347">
            <v>0</v>
          </cell>
          <cell r="L347">
            <v>0</v>
          </cell>
          <cell r="N347">
            <v>0</v>
          </cell>
          <cell r="O347">
            <v>90494000</v>
          </cell>
          <cell r="P347">
            <v>0</v>
          </cell>
          <cell r="Q347">
            <v>90494000</v>
          </cell>
          <cell r="R347">
            <v>0</v>
          </cell>
          <cell r="T347">
            <v>0</v>
          </cell>
          <cell r="V347">
            <v>0</v>
          </cell>
          <cell r="W347">
            <v>4060521000</v>
          </cell>
          <cell r="X347">
            <v>0</v>
          </cell>
          <cell r="Z347">
            <v>0</v>
          </cell>
          <cell r="AB347">
            <v>0</v>
          </cell>
          <cell r="AD347">
            <v>0</v>
          </cell>
          <cell r="AE347">
            <v>4151015000</v>
          </cell>
          <cell r="AF347">
            <v>0</v>
          </cell>
          <cell r="AG347">
            <v>4151015000</v>
          </cell>
          <cell r="AH347">
            <v>0</v>
          </cell>
          <cell r="AI347">
            <v>0</v>
          </cell>
        </row>
        <row r="348">
          <cell r="A348" t="str">
            <v>058</v>
          </cell>
          <cell r="B348">
            <v>33</v>
          </cell>
          <cell r="C348" t="str">
            <v>33-03</v>
          </cell>
          <cell r="D348" t="str">
            <v>SERVIU - Construcción Viviendas Siniestradas en Natales, Prog. Habitacional DS 49 FSEV</v>
          </cell>
          <cell r="F348">
            <v>0</v>
          </cell>
          <cell r="H348">
            <v>0</v>
          </cell>
          <cell r="J348">
            <v>0</v>
          </cell>
          <cell r="L348">
            <v>0</v>
          </cell>
          <cell r="N348">
            <v>0</v>
          </cell>
          <cell r="O348">
            <v>102240000</v>
          </cell>
          <cell r="P348">
            <v>0</v>
          </cell>
          <cell r="Q348">
            <v>102240000</v>
          </cell>
          <cell r="R348">
            <v>0</v>
          </cell>
          <cell r="T348">
            <v>0</v>
          </cell>
          <cell r="V348">
            <v>0</v>
          </cell>
          <cell r="X348">
            <v>0</v>
          </cell>
          <cell r="Z348">
            <v>0</v>
          </cell>
          <cell r="AB348">
            <v>0</v>
          </cell>
          <cell r="AD348">
            <v>0</v>
          </cell>
          <cell r="AE348">
            <v>102240000</v>
          </cell>
          <cell r="AF348">
            <v>0</v>
          </cell>
          <cell r="AG348">
            <v>102240000</v>
          </cell>
          <cell r="AH348">
            <v>0</v>
          </cell>
          <cell r="AI348">
            <v>0</v>
          </cell>
        </row>
        <row r="349">
          <cell r="A349" t="str">
            <v>059</v>
          </cell>
          <cell r="B349">
            <v>33</v>
          </cell>
          <cell r="C349" t="str">
            <v>33-03</v>
          </cell>
          <cell r="D349" t="str">
            <v>Servicio de Salud Magallanes - Adquisición equipos y equipamiento Mamógrafo Móvil Región de Magallanes (40056932-0)</v>
          </cell>
          <cell r="F349">
            <v>0</v>
          </cell>
          <cell r="H349">
            <v>0</v>
          </cell>
          <cell r="J349">
            <v>0</v>
          </cell>
          <cell r="L349">
            <v>0</v>
          </cell>
          <cell r="N349">
            <v>0</v>
          </cell>
          <cell r="P349">
            <v>0</v>
          </cell>
          <cell r="Q349">
            <v>0</v>
          </cell>
          <cell r="R349">
            <v>0</v>
          </cell>
          <cell r="T349">
            <v>0</v>
          </cell>
          <cell r="V349">
            <v>0</v>
          </cell>
          <cell r="X349">
            <v>0</v>
          </cell>
          <cell r="Z349">
            <v>0</v>
          </cell>
          <cell r="AB349">
            <v>0</v>
          </cell>
          <cell r="AD349">
            <v>0</v>
          </cell>
          <cell r="AE349">
            <v>0</v>
          </cell>
          <cell r="AF349">
            <v>0</v>
          </cell>
          <cell r="AG349">
            <v>0</v>
          </cell>
          <cell r="AH349">
            <v>9000000</v>
          </cell>
          <cell r="AI349">
            <v>9000000</v>
          </cell>
        </row>
        <row r="350">
          <cell r="A350" t="str">
            <v>060</v>
          </cell>
          <cell r="B350">
            <v>33</v>
          </cell>
          <cell r="C350" t="str">
            <v>33-03</v>
          </cell>
          <cell r="D350" t="str">
            <v>Servicio de Salud Magallanes – Adquisición y reposición de equipos para SAMU Magallanes (40055581-0)</v>
          </cell>
          <cell r="F350">
            <v>0</v>
          </cell>
          <cell r="H350">
            <v>0</v>
          </cell>
          <cell r="J350">
            <v>0</v>
          </cell>
          <cell r="L350">
            <v>0</v>
          </cell>
          <cell r="N350">
            <v>0</v>
          </cell>
          <cell r="P350">
            <v>0</v>
          </cell>
          <cell r="Q350">
            <v>0</v>
          </cell>
          <cell r="R350">
            <v>0</v>
          </cell>
          <cell r="T350">
            <v>0</v>
          </cell>
          <cell r="V350">
            <v>0</v>
          </cell>
          <cell r="X350">
            <v>0</v>
          </cell>
          <cell r="Z350">
            <v>0</v>
          </cell>
          <cell r="AB350">
            <v>0</v>
          </cell>
          <cell r="AD350">
            <v>0</v>
          </cell>
          <cell r="AE350">
            <v>0</v>
          </cell>
          <cell r="AF350">
            <v>0</v>
          </cell>
          <cell r="AG350">
            <v>0</v>
          </cell>
          <cell r="AH350">
            <v>461630000</v>
          </cell>
          <cell r="AI350">
            <v>461630000</v>
          </cell>
        </row>
        <row r="351">
          <cell r="A351" t="str">
            <v>061</v>
          </cell>
          <cell r="B351">
            <v>33</v>
          </cell>
          <cell r="C351" t="str">
            <v>33-03</v>
          </cell>
          <cell r="D351" t="str">
            <v>Municipalidad de Natales – Reposición de equipos electrógenos Villa Renoval, Comuna de Natale (40062259-0)</v>
          </cell>
          <cell r="F351">
            <v>0</v>
          </cell>
          <cell r="H351">
            <v>0</v>
          </cell>
          <cell r="J351">
            <v>0</v>
          </cell>
          <cell r="L351">
            <v>0</v>
          </cell>
          <cell r="N351">
            <v>0</v>
          </cell>
          <cell r="P351">
            <v>0</v>
          </cell>
          <cell r="Q351">
            <v>0</v>
          </cell>
          <cell r="R351">
            <v>0</v>
          </cell>
          <cell r="T351">
            <v>0</v>
          </cell>
          <cell r="V351">
            <v>0</v>
          </cell>
          <cell r="X351">
            <v>0</v>
          </cell>
          <cell r="Z351">
            <v>0</v>
          </cell>
          <cell r="AB351">
            <v>0</v>
          </cell>
          <cell r="AD351">
            <v>0</v>
          </cell>
          <cell r="AE351">
            <v>0</v>
          </cell>
          <cell r="AF351">
            <v>0</v>
          </cell>
          <cell r="AG351">
            <v>0</v>
          </cell>
          <cell r="AH351">
            <v>0</v>
          </cell>
          <cell r="AI351">
            <v>0</v>
          </cell>
        </row>
        <row r="352">
          <cell r="A352" t="str">
            <v>062</v>
          </cell>
          <cell r="B352">
            <v>33</v>
          </cell>
          <cell r="C352" t="str">
            <v>33-03</v>
          </cell>
          <cell r="D352" t="str">
            <v>Municipalidad de Porvenir – Adquisición camiones multipropósito y grúa, Comuna Porvenir (40056113-0)</v>
          </cell>
          <cell r="F352">
            <v>0</v>
          </cell>
          <cell r="H352">
            <v>0</v>
          </cell>
          <cell r="J352">
            <v>0</v>
          </cell>
          <cell r="L352">
            <v>0</v>
          </cell>
          <cell r="N352">
            <v>0</v>
          </cell>
          <cell r="P352">
            <v>0</v>
          </cell>
          <cell r="Q352">
            <v>0</v>
          </cell>
          <cell r="R352">
            <v>0</v>
          </cell>
          <cell r="T352">
            <v>0</v>
          </cell>
          <cell r="V352">
            <v>0</v>
          </cell>
          <cell r="X352">
            <v>0</v>
          </cell>
          <cell r="Z352">
            <v>0</v>
          </cell>
          <cell r="AB352">
            <v>0</v>
          </cell>
          <cell r="AD352">
            <v>0</v>
          </cell>
          <cell r="AE352">
            <v>0</v>
          </cell>
          <cell r="AF352">
            <v>0</v>
          </cell>
          <cell r="AG352">
            <v>0</v>
          </cell>
          <cell r="AH352">
            <v>970592000</v>
          </cell>
          <cell r="AI352">
            <v>970592000</v>
          </cell>
        </row>
        <row r="353">
          <cell r="A353" t="str">
            <v>063</v>
          </cell>
          <cell r="B353">
            <v>33</v>
          </cell>
          <cell r="C353" t="str">
            <v>33-03</v>
          </cell>
          <cell r="D353" t="str">
            <v>Municipalidad de Porvenir – Reposición maquinarias de la Il. municipalidad de Porvenir (40048640-0)</v>
          </cell>
          <cell r="F353">
            <v>0</v>
          </cell>
          <cell r="H353">
            <v>0</v>
          </cell>
          <cell r="J353">
            <v>0</v>
          </cell>
          <cell r="L353">
            <v>0</v>
          </cell>
          <cell r="N353">
            <v>0</v>
          </cell>
          <cell r="P353">
            <v>0</v>
          </cell>
          <cell r="Q353">
            <v>0</v>
          </cell>
          <cell r="R353">
            <v>0</v>
          </cell>
          <cell r="T353">
            <v>0</v>
          </cell>
          <cell r="V353">
            <v>0</v>
          </cell>
          <cell r="X353">
            <v>0</v>
          </cell>
          <cell r="Z353">
            <v>0</v>
          </cell>
          <cell r="AB353">
            <v>0</v>
          </cell>
          <cell r="AD353">
            <v>0</v>
          </cell>
          <cell r="AE353">
            <v>0</v>
          </cell>
          <cell r="AF353">
            <v>0</v>
          </cell>
          <cell r="AG353">
            <v>0</v>
          </cell>
          <cell r="AH353">
            <v>1130976000</v>
          </cell>
          <cell r="AI353">
            <v>1130976000</v>
          </cell>
        </row>
        <row r="354">
          <cell r="A354" t="str">
            <v>064</v>
          </cell>
          <cell r="B354">
            <v>33</v>
          </cell>
          <cell r="C354" t="str">
            <v>33-03</v>
          </cell>
          <cell r="D354" t="str">
            <v>Dirección General de Aeronáutica Civil – Reposición vehículo quitanieves aeródromo teniente Julio Gallardo de Natales (40059731-0)</v>
          </cell>
          <cell r="F354">
            <v>0</v>
          </cell>
          <cell r="H354">
            <v>0</v>
          </cell>
          <cell r="J354">
            <v>0</v>
          </cell>
          <cell r="L354">
            <v>0</v>
          </cell>
          <cell r="N354">
            <v>0</v>
          </cell>
          <cell r="P354">
            <v>0</v>
          </cell>
          <cell r="Q354">
            <v>0</v>
          </cell>
          <cell r="R354">
            <v>0</v>
          </cell>
          <cell r="T354">
            <v>0</v>
          </cell>
          <cell r="V354">
            <v>0</v>
          </cell>
          <cell r="X354">
            <v>0</v>
          </cell>
          <cell r="Z354">
            <v>0</v>
          </cell>
          <cell r="AB354">
            <v>0</v>
          </cell>
          <cell r="AD354">
            <v>0</v>
          </cell>
          <cell r="AE354">
            <v>0</v>
          </cell>
          <cell r="AF354">
            <v>0</v>
          </cell>
          <cell r="AG354">
            <v>0</v>
          </cell>
          <cell r="AH354">
            <v>0</v>
          </cell>
          <cell r="AI354">
            <v>0</v>
          </cell>
        </row>
        <row r="355">
          <cell r="A355" t="str">
            <v>065</v>
          </cell>
          <cell r="B355">
            <v>33</v>
          </cell>
          <cell r="C355" t="str">
            <v>33-03</v>
          </cell>
          <cell r="D355" t="str">
            <v>SERCOTEC – Transferencia recursos y capacitación emprendedores y MIPES de Porvenir y comunidad Yagan (40064453-0)</v>
          </cell>
          <cell r="F355">
            <v>0</v>
          </cell>
          <cell r="H355">
            <v>0</v>
          </cell>
          <cell r="J355">
            <v>0</v>
          </cell>
          <cell r="L355">
            <v>0</v>
          </cell>
          <cell r="N355">
            <v>0</v>
          </cell>
          <cell r="P355">
            <v>0</v>
          </cell>
          <cell r="Q355">
            <v>0</v>
          </cell>
          <cell r="R355">
            <v>0</v>
          </cell>
          <cell r="T355">
            <v>0</v>
          </cell>
          <cell r="V355">
            <v>0</v>
          </cell>
          <cell r="X355">
            <v>0</v>
          </cell>
          <cell r="Z355">
            <v>0</v>
          </cell>
          <cell r="AB355">
            <v>0</v>
          </cell>
          <cell r="AD355">
            <v>0</v>
          </cell>
          <cell r="AE355">
            <v>0</v>
          </cell>
          <cell r="AF355">
            <v>0</v>
          </cell>
          <cell r="AG355">
            <v>0</v>
          </cell>
          <cell r="AH355">
            <v>0</v>
          </cell>
          <cell r="AI355">
            <v>0</v>
          </cell>
        </row>
        <row r="356">
          <cell r="A356" t="str">
            <v>066</v>
          </cell>
          <cell r="B356">
            <v>33</v>
          </cell>
          <cell r="C356" t="str">
            <v>33-03</v>
          </cell>
          <cell r="D356" t="str">
            <v>ADUANA- Adquisicion piloto tecnología no invasiva para fiscalizacion Magallanes (40063236-0)</v>
          </cell>
          <cell r="F356">
            <v>0</v>
          </cell>
          <cell r="H356">
            <v>0</v>
          </cell>
          <cell r="J356">
            <v>0</v>
          </cell>
          <cell r="L356">
            <v>0</v>
          </cell>
          <cell r="N356">
            <v>0</v>
          </cell>
          <cell r="P356">
            <v>0</v>
          </cell>
          <cell r="Q356">
            <v>0</v>
          </cell>
          <cell r="R356">
            <v>0</v>
          </cell>
          <cell r="T356">
            <v>0</v>
          </cell>
          <cell r="V356">
            <v>0</v>
          </cell>
          <cell r="X356">
            <v>0</v>
          </cell>
          <cell r="Z356">
            <v>0</v>
          </cell>
          <cell r="AB356">
            <v>0</v>
          </cell>
          <cell r="AD356">
            <v>0</v>
          </cell>
          <cell r="AE356">
            <v>0</v>
          </cell>
          <cell r="AF356">
            <v>0</v>
          </cell>
          <cell r="AG356">
            <v>0</v>
          </cell>
          <cell r="AH356">
            <v>0</v>
          </cell>
          <cell r="AI356">
            <v>0</v>
          </cell>
        </row>
        <row r="357">
          <cell r="A357" t="str">
            <v>069</v>
          </cell>
          <cell r="B357">
            <v>33</v>
          </cell>
          <cell r="C357" t="str">
            <v>33-03</v>
          </cell>
          <cell r="D357" t="str">
            <v>ARMADA de CHILE – Recuperación LSG 1625 ONA (40066278-0)</v>
          </cell>
          <cell r="F357">
            <v>0</v>
          </cell>
          <cell r="H357">
            <v>0</v>
          </cell>
          <cell r="J357">
            <v>0</v>
          </cell>
          <cell r="L357">
            <v>0</v>
          </cell>
          <cell r="N357">
            <v>0</v>
          </cell>
          <cell r="P357">
            <v>0</v>
          </cell>
          <cell r="Q357">
            <v>0</v>
          </cell>
          <cell r="R357">
            <v>0</v>
          </cell>
          <cell r="T357">
            <v>0</v>
          </cell>
          <cell r="V357">
            <v>0</v>
          </cell>
          <cell r="X357">
            <v>0</v>
          </cell>
          <cell r="Z357">
            <v>0</v>
          </cell>
          <cell r="AB357">
            <v>0</v>
          </cell>
          <cell r="AC357">
            <v>1700000000</v>
          </cell>
          <cell r="AD357">
            <v>0</v>
          </cell>
          <cell r="AE357">
            <v>1700000000</v>
          </cell>
          <cell r="AF357">
            <v>0</v>
          </cell>
          <cell r="AG357">
            <v>1700000000</v>
          </cell>
          <cell r="AH357">
            <v>0</v>
          </cell>
          <cell r="AI357">
            <v>0</v>
          </cell>
        </row>
        <row r="358">
          <cell r="A358" t="str">
            <v>070</v>
          </cell>
          <cell r="B358">
            <v>33</v>
          </cell>
          <cell r="C358" t="str">
            <v>33-03</v>
          </cell>
          <cell r="D358" t="str">
            <v>INDAP – Fortalecer la Soberanía Alimentaria de la AFCI de Magallanes (40050717-0)</v>
          </cell>
          <cell r="F358">
            <v>0</v>
          </cell>
          <cell r="H358">
            <v>0</v>
          </cell>
          <cell r="J358">
            <v>0</v>
          </cell>
          <cell r="L358">
            <v>0</v>
          </cell>
          <cell r="N358">
            <v>0</v>
          </cell>
          <cell r="P358">
            <v>0</v>
          </cell>
          <cell r="Q358">
            <v>0</v>
          </cell>
          <cell r="R358">
            <v>0</v>
          </cell>
          <cell r="T358">
            <v>0</v>
          </cell>
          <cell r="V358">
            <v>0</v>
          </cell>
          <cell r="X358">
            <v>0</v>
          </cell>
          <cell r="Z358">
            <v>0</v>
          </cell>
          <cell r="AB358">
            <v>0</v>
          </cell>
          <cell r="AD358">
            <v>0</v>
          </cell>
          <cell r="AE358">
            <v>0</v>
          </cell>
          <cell r="AF358">
            <v>0</v>
          </cell>
          <cell r="AG358">
            <v>0</v>
          </cell>
          <cell r="AH358">
            <v>0</v>
          </cell>
          <cell r="AI358">
            <v>0</v>
          </cell>
        </row>
        <row r="359">
          <cell r="A359" t="str">
            <v>071</v>
          </cell>
          <cell r="B359">
            <v>33</v>
          </cell>
          <cell r="C359" t="str">
            <v>33-03</v>
          </cell>
          <cell r="D359" t="str">
            <v>Gendarmería de Chile – Reposición y adquisición de equipos de seguridad (40056280-0)</v>
          </cell>
          <cell r="F359">
            <v>0</v>
          </cell>
          <cell r="H359">
            <v>0</v>
          </cell>
          <cell r="J359">
            <v>0</v>
          </cell>
          <cell r="L359">
            <v>0</v>
          </cell>
          <cell r="N359">
            <v>0</v>
          </cell>
          <cell r="P359">
            <v>0</v>
          </cell>
          <cell r="Q359">
            <v>0</v>
          </cell>
          <cell r="R359">
            <v>0</v>
          </cell>
          <cell r="T359">
            <v>0</v>
          </cell>
          <cell r="V359">
            <v>0</v>
          </cell>
          <cell r="X359">
            <v>0</v>
          </cell>
          <cell r="Z359">
            <v>0</v>
          </cell>
          <cell r="AB359">
            <v>0</v>
          </cell>
          <cell r="AD359">
            <v>0</v>
          </cell>
          <cell r="AE359">
            <v>0</v>
          </cell>
          <cell r="AF359">
            <v>0</v>
          </cell>
          <cell r="AG359">
            <v>0</v>
          </cell>
          <cell r="AH359">
            <v>0</v>
          </cell>
          <cell r="AI359">
            <v>0</v>
          </cell>
        </row>
        <row r="360">
          <cell r="A360" t="str">
            <v>072</v>
          </cell>
          <cell r="B360">
            <v>33</v>
          </cell>
          <cell r="C360" t="str">
            <v>33-03</v>
          </cell>
          <cell r="D360" t="str">
            <v>SENCE – Capacitación en oficios para diversas localidades de la región de Magallanes (40064934-0)</v>
          </cell>
          <cell r="F360">
            <v>0</v>
          </cell>
          <cell r="H360">
            <v>0</v>
          </cell>
          <cell r="J360">
            <v>0</v>
          </cell>
          <cell r="L360">
            <v>0</v>
          </cell>
          <cell r="N360">
            <v>0</v>
          </cell>
          <cell r="P360">
            <v>0</v>
          </cell>
          <cell r="Q360">
            <v>0</v>
          </cell>
          <cell r="R360">
            <v>0</v>
          </cell>
          <cell r="T360">
            <v>0</v>
          </cell>
          <cell r="V360">
            <v>0</v>
          </cell>
          <cell r="X360">
            <v>0</v>
          </cell>
          <cell r="Z360">
            <v>0</v>
          </cell>
          <cell r="AB360">
            <v>0</v>
          </cell>
          <cell r="AD360">
            <v>0</v>
          </cell>
          <cell r="AE360">
            <v>0</v>
          </cell>
          <cell r="AF360">
            <v>0</v>
          </cell>
          <cell r="AG360">
            <v>0</v>
          </cell>
          <cell r="AH360">
            <v>0</v>
          </cell>
          <cell r="AI360">
            <v>0</v>
          </cell>
        </row>
        <row r="361">
          <cell r="A361" t="str">
            <v>073</v>
          </cell>
          <cell r="B361">
            <v>33</v>
          </cell>
          <cell r="C361" t="str">
            <v>33-03</v>
          </cell>
          <cell r="D361" t="str">
            <v>Corp. Asist. Judicial Región Metrop.- Adquisición inmueble y otros para centro atención Judicial, Natales (40061739-0)</v>
          </cell>
          <cell r="F361">
            <v>0</v>
          </cell>
          <cell r="H361">
            <v>0</v>
          </cell>
          <cell r="J361">
            <v>0</v>
          </cell>
          <cell r="L361">
            <v>0</v>
          </cell>
          <cell r="N361">
            <v>0</v>
          </cell>
          <cell r="P361">
            <v>0</v>
          </cell>
          <cell r="Q361">
            <v>0</v>
          </cell>
          <cell r="R361">
            <v>0</v>
          </cell>
          <cell r="T361">
            <v>0</v>
          </cell>
          <cell r="V361">
            <v>0</v>
          </cell>
          <cell r="X361">
            <v>0</v>
          </cell>
          <cell r="Z361">
            <v>0</v>
          </cell>
          <cell r="AB361">
            <v>0</v>
          </cell>
          <cell r="AD361">
            <v>0</v>
          </cell>
          <cell r="AE361">
            <v>0</v>
          </cell>
          <cell r="AF361">
            <v>0</v>
          </cell>
          <cell r="AG361">
            <v>0</v>
          </cell>
          <cell r="AH361">
            <v>0</v>
          </cell>
          <cell r="AI361">
            <v>0</v>
          </cell>
        </row>
        <row r="362">
          <cell r="A362" t="str">
            <v>074</v>
          </cell>
          <cell r="B362">
            <v>33</v>
          </cell>
          <cell r="C362" t="str">
            <v>33-03</v>
          </cell>
          <cell r="D362" t="str">
            <v>PDI – Reposición veh. Especiales y todo terreno para apoyo policial PDI Magallanes (40056580-0)</v>
          </cell>
          <cell r="F362">
            <v>0</v>
          </cell>
          <cell r="H362">
            <v>0</v>
          </cell>
          <cell r="J362">
            <v>0</v>
          </cell>
          <cell r="L362">
            <v>0</v>
          </cell>
          <cell r="N362">
            <v>0</v>
          </cell>
          <cell r="P362">
            <v>0</v>
          </cell>
          <cell r="Q362">
            <v>0</v>
          </cell>
          <cell r="R362">
            <v>0</v>
          </cell>
          <cell r="T362">
            <v>0</v>
          </cell>
          <cell r="V362">
            <v>0</v>
          </cell>
          <cell r="X362">
            <v>0</v>
          </cell>
          <cell r="Z362">
            <v>0</v>
          </cell>
          <cell r="AB362">
            <v>0</v>
          </cell>
          <cell r="AD362">
            <v>0</v>
          </cell>
          <cell r="AE362">
            <v>0</v>
          </cell>
          <cell r="AF362">
            <v>0</v>
          </cell>
          <cell r="AG362">
            <v>0</v>
          </cell>
          <cell r="AH362">
            <v>0</v>
          </cell>
          <cell r="AI362">
            <v>0</v>
          </cell>
        </row>
        <row r="363">
          <cell r="A363" t="str">
            <v>075</v>
          </cell>
          <cell r="B363">
            <v>33</v>
          </cell>
          <cell r="C363" t="str">
            <v>33-03</v>
          </cell>
          <cell r="D363" t="str">
            <v>GORE MAGALLANES - Construccion red gas natural Ojo Bueno - Calafate - Robledal, Punta Arenas (40049497-0)</v>
          </cell>
          <cell r="F363">
            <v>0</v>
          </cell>
          <cell r="H363">
            <v>0</v>
          </cell>
          <cell r="I363">
            <v>906374831</v>
          </cell>
          <cell r="J363">
            <v>0</v>
          </cell>
          <cell r="L363">
            <v>0</v>
          </cell>
          <cell r="M363">
            <v>906374831</v>
          </cell>
          <cell r="N363">
            <v>0</v>
          </cell>
          <cell r="P363">
            <v>0</v>
          </cell>
          <cell r="Q363">
            <v>906374831</v>
          </cell>
          <cell r="R363">
            <v>0</v>
          </cell>
          <cell r="T363">
            <v>0</v>
          </cell>
          <cell r="V363">
            <v>0</v>
          </cell>
          <cell r="X363">
            <v>0</v>
          </cell>
          <cell r="Z363">
            <v>0</v>
          </cell>
          <cell r="AB363">
            <v>0</v>
          </cell>
          <cell r="AD363">
            <v>0</v>
          </cell>
          <cell r="AE363">
            <v>906374831</v>
          </cell>
          <cell r="AF363">
            <v>0</v>
          </cell>
          <cell r="AG363">
            <v>906374831</v>
          </cell>
          <cell r="AH363">
            <v>1847150000</v>
          </cell>
          <cell r="AI363">
            <v>1847150000</v>
          </cell>
        </row>
        <row r="364">
          <cell r="A364" t="str">
            <v>076</v>
          </cell>
          <cell r="B364">
            <v>33</v>
          </cell>
          <cell r="C364" t="str">
            <v>33-03</v>
          </cell>
          <cell r="D364" t="str">
            <v>SERVICIO MEDICO LEGAL - Reposición camionetas levantamiento y traslado fallecidos para SML de Punta Arenas (40062574-0)</v>
          </cell>
          <cell r="F364">
            <v>0</v>
          </cell>
          <cell r="H364">
            <v>0</v>
          </cell>
          <cell r="J364">
            <v>0</v>
          </cell>
          <cell r="L364">
            <v>0</v>
          </cell>
          <cell r="N364">
            <v>0</v>
          </cell>
          <cell r="P364">
            <v>0</v>
          </cell>
          <cell r="Q364">
            <v>0</v>
          </cell>
          <cell r="R364">
            <v>0</v>
          </cell>
          <cell r="X364">
            <v>0</v>
          </cell>
          <cell r="Z364">
            <v>0</v>
          </cell>
          <cell r="AB364">
            <v>0</v>
          </cell>
          <cell r="AD364">
            <v>0</v>
          </cell>
          <cell r="AE364">
            <v>0</v>
          </cell>
          <cell r="AF364">
            <v>0</v>
          </cell>
          <cell r="AG364">
            <v>0</v>
          </cell>
          <cell r="AH364">
            <v>0</v>
          </cell>
          <cell r="AI364">
            <v>0</v>
          </cell>
        </row>
        <row r="365">
          <cell r="A365" t="str">
            <v>077</v>
          </cell>
          <cell r="B365">
            <v>33</v>
          </cell>
          <cell r="C365" t="str">
            <v>33-03</v>
          </cell>
          <cell r="D365" t="str">
            <v>SERVIU - Construcción Villa los Pioneros Rural DS10, Primavera (40067419-0)</v>
          </cell>
          <cell r="F365">
            <v>0</v>
          </cell>
          <cell r="H365">
            <v>0</v>
          </cell>
          <cell r="J365">
            <v>0</v>
          </cell>
          <cell r="L365">
            <v>0</v>
          </cell>
          <cell r="N365">
            <v>0</v>
          </cell>
          <cell r="P365">
            <v>0</v>
          </cell>
          <cell r="Q365">
            <v>0</v>
          </cell>
          <cell r="R365">
            <v>0</v>
          </cell>
          <cell r="T365">
            <v>0</v>
          </cell>
          <cell r="V365">
            <v>0</v>
          </cell>
          <cell r="X365">
            <v>0</v>
          </cell>
          <cell r="Z365">
            <v>0</v>
          </cell>
          <cell r="AB365">
            <v>0</v>
          </cell>
          <cell r="AD365">
            <v>0</v>
          </cell>
          <cell r="AE365">
            <v>0</v>
          </cell>
          <cell r="AF365">
            <v>0</v>
          </cell>
          <cell r="AG365">
            <v>0</v>
          </cell>
          <cell r="AH365">
            <v>0</v>
          </cell>
          <cell r="AI365">
            <v>0</v>
          </cell>
        </row>
        <row r="366">
          <cell r="A366" t="str">
            <v>078</v>
          </cell>
          <cell r="B366">
            <v>33</v>
          </cell>
          <cell r="C366" t="str">
            <v>33-03</v>
          </cell>
          <cell r="D366" t="str">
            <v>SERVIU - Construcción Loteo Glaciar Pingo, Natales  FSEV (40067608-0)</v>
          </cell>
          <cell r="F366">
            <v>0</v>
          </cell>
          <cell r="H366">
            <v>0</v>
          </cell>
          <cell r="J366">
            <v>0</v>
          </cell>
          <cell r="L366">
            <v>0</v>
          </cell>
          <cell r="N366">
            <v>0</v>
          </cell>
          <cell r="O366">
            <v>19713400</v>
          </cell>
          <cell r="P366">
            <v>0</v>
          </cell>
          <cell r="Q366">
            <v>19713400</v>
          </cell>
          <cell r="R366">
            <v>0</v>
          </cell>
          <cell r="T366">
            <v>0</v>
          </cell>
          <cell r="V366">
            <v>0</v>
          </cell>
          <cell r="X366">
            <v>0</v>
          </cell>
          <cell r="Z366">
            <v>0</v>
          </cell>
          <cell r="AB366">
            <v>0</v>
          </cell>
          <cell r="AD366">
            <v>0</v>
          </cell>
          <cell r="AE366">
            <v>19713400</v>
          </cell>
          <cell r="AF366">
            <v>0</v>
          </cell>
          <cell r="AG366">
            <v>19713400</v>
          </cell>
          <cell r="AH366">
            <v>0</v>
          </cell>
          <cell r="AI366">
            <v>0</v>
          </cell>
        </row>
        <row r="367">
          <cell r="A367" t="str">
            <v>079</v>
          </cell>
          <cell r="B367">
            <v>33</v>
          </cell>
          <cell r="C367" t="str">
            <v>33-03</v>
          </cell>
          <cell r="D367" t="str">
            <v>SERVIU - Construcción Loteo Trebol 51 E, Punta Arenas FSEV (40067610-0)</v>
          </cell>
          <cell r="F367">
            <v>0</v>
          </cell>
          <cell r="H367">
            <v>0</v>
          </cell>
          <cell r="J367">
            <v>0</v>
          </cell>
          <cell r="L367">
            <v>0</v>
          </cell>
          <cell r="N367">
            <v>0</v>
          </cell>
          <cell r="O367">
            <v>44375850</v>
          </cell>
          <cell r="P367">
            <v>0</v>
          </cell>
          <cell r="Q367">
            <v>44375850</v>
          </cell>
          <cell r="R367">
            <v>0</v>
          </cell>
          <cell r="T367">
            <v>0</v>
          </cell>
          <cell r="V367">
            <v>0</v>
          </cell>
          <cell r="X367">
            <v>0</v>
          </cell>
          <cell r="Z367">
            <v>0</v>
          </cell>
          <cell r="AB367">
            <v>0</v>
          </cell>
          <cell r="AD367">
            <v>0</v>
          </cell>
          <cell r="AE367">
            <v>44375850</v>
          </cell>
          <cell r="AF367">
            <v>0</v>
          </cell>
          <cell r="AG367">
            <v>44375850</v>
          </cell>
          <cell r="AH367">
            <v>0</v>
          </cell>
          <cell r="AI367">
            <v>0</v>
          </cell>
        </row>
        <row r="368">
          <cell r="A368" t="str">
            <v>080</v>
          </cell>
          <cell r="B368">
            <v>33</v>
          </cell>
          <cell r="C368" t="str">
            <v>33-03</v>
          </cell>
          <cell r="D368" t="str">
            <v>SERVIU - Construccion Loteo Valle los Sauces SE-6, Punta Arenas FSEV (40067607-0)</v>
          </cell>
          <cell r="F368">
            <v>0</v>
          </cell>
          <cell r="H368">
            <v>0</v>
          </cell>
          <cell r="J368">
            <v>0</v>
          </cell>
          <cell r="L368">
            <v>0</v>
          </cell>
          <cell r="N368">
            <v>0</v>
          </cell>
          <cell r="O368">
            <v>49284000</v>
          </cell>
          <cell r="P368">
            <v>0</v>
          </cell>
          <cell r="Q368">
            <v>49284000</v>
          </cell>
          <cell r="R368">
            <v>0</v>
          </cell>
          <cell r="T368">
            <v>0</v>
          </cell>
          <cell r="V368">
            <v>0</v>
          </cell>
          <cell r="X368">
            <v>0</v>
          </cell>
          <cell r="Z368">
            <v>0</v>
          </cell>
          <cell r="AB368">
            <v>0</v>
          </cell>
          <cell r="AD368">
            <v>0</v>
          </cell>
          <cell r="AE368">
            <v>49284000</v>
          </cell>
          <cell r="AF368">
            <v>0</v>
          </cell>
          <cell r="AG368">
            <v>49284000</v>
          </cell>
          <cell r="AH368">
            <v>0</v>
          </cell>
          <cell r="AI368">
            <v>0</v>
          </cell>
        </row>
        <row r="369">
          <cell r="A369">
            <v>139</v>
          </cell>
          <cell r="B369">
            <v>33</v>
          </cell>
          <cell r="C369" t="str">
            <v>03</v>
          </cell>
          <cell r="D369" t="str">
            <v>SERNAGEOMIN – Transferencia Sistema de Alerta de Aluviones del Rio las Minas, Pta. Arenas. Código BIP (40045831-0)</v>
          </cell>
          <cell r="F369">
            <v>0</v>
          </cell>
          <cell r="H369">
            <v>0</v>
          </cell>
          <cell r="J369">
            <v>0</v>
          </cell>
          <cell r="L369">
            <v>0</v>
          </cell>
          <cell r="N369">
            <v>0</v>
          </cell>
          <cell r="P369">
            <v>0</v>
          </cell>
          <cell r="Q369">
            <v>0</v>
          </cell>
          <cell r="R369">
            <v>0</v>
          </cell>
          <cell r="T369">
            <v>0</v>
          </cell>
          <cell r="V369">
            <v>0</v>
          </cell>
          <cell r="X369">
            <v>0</v>
          </cell>
          <cell r="Z369">
            <v>0</v>
          </cell>
          <cell r="AB369">
            <v>0</v>
          </cell>
          <cell r="AD369">
            <v>0</v>
          </cell>
          <cell r="AE369">
            <v>0</v>
          </cell>
          <cell r="AF369">
            <v>0</v>
          </cell>
          <cell r="AG369">
            <v>0</v>
          </cell>
          <cell r="AH369">
            <v>0</v>
          </cell>
          <cell r="AI369">
            <v>0</v>
          </cell>
        </row>
        <row r="370">
          <cell r="A370">
            <v>140</v>
          </cell>
          <cell r="B370">
            <v>33</v>
          </cell>
          <cell r="C370" t="str">
            <v>03</v>
          </cell>
          <cell r="D370" t="str">
            <v>MUNICIPALIDAD Laguna Blanca - Emergencia - Continuidad Servicio de APR (40049961-0)</v>
          </cell>
          <cell r="F370">
            <v>0</v>
          </cell>
          <cell r="H370">
            <v>0</v>
          </cell>
          <cell r="J370">
            <v>0</v>
          </cell>
          <cell r="L370">
            <v>0</v>
          </cell>
          <cell r="N370">
            <v>0</v>
          </cell>
          <cell r="P370">
            <v>0</v>
          </cell>
          <cell r="Q370">
            <v>0</v>
          </cell>
          <cell r="R370">
            <v>0</v>
          </cell>
          <cell r="T370">
            <v>0</v>
          </cell>
          <cell r="V370">
            <v>0</v>
          </cell>
          <cell r="X370">
            <v>0</v>
          </cell>
          <cell r="Z370">
            <v>0</v>
          </cell>
          <cell r="AB370">
            <v>0</v>
          </cell>
          <cell r="AD370">
            <v>0</v>
          </cell>
          <cell r="AE370">
            <v>0</v>
          </cell>
          <cell r="AF370">
            <v>0</v>
          </cell>
          <cell r="AG370">
            <v>0</v>
          </cell>
          <cell r="AH370">
            <v>0</v>
          </cell>
          <cell r="AI370">
            <v>0</v>
          </cell>
        </row>
        <row r="371">
          <cell r="A371" t="str">
            <v>142-1</v>
          </cell>
          <cell r="B371">
            <v>33</v>
          </cell>
          <cell r="C371" t="str">
            <v>03</v>
          </cell>
          <cell r="D371" t="str">
            <v>SEREMI Agricultura – Emergencia Hídrica en Ayuda Sector Pecuario, Magallanes (40057155-0)</v>
          </cell>
          <cell r="F371">
            <v>0</v>
          </cell>
          <cell r="H371">
            <v>0</v>
          </cell>
          <cell r="J371">
            <v>0</v>
          </cell>
          <cell r="L371">
            <v>0</v>
          </cell>
          <cell r="N371">
            <v>0</v>
          </cell>
          <cell r="P371">
            <v>0</v>
          </cell>
          <cell r="Q371">
            <v>0</v>
          </cell>
          <cell r="R371">
            <v>0</v>
          </cell>
          <cell r="T371">
            <v>0</v>
          </cell>
          <cell r="V371">
            <v>0</v>
          </cell>
          <cell r="X371">
            <v>0</v>
          </cell>
          <cell r="Z371">
            <v>0</v>
          </cell>
          <cell r="AB371">
            <v>0</v>
          </cell>
          <cell r="AD371">
            <v>0</v>
          </cell>
          <cell r="AE371">
            <v>0</v>
          </cell>
          <cell r="AF371">
            <v>0</v>
          </cell>
          <cell r="AG371">
            <v>0</v>
          </cell>
          <cell r="AH371">
            <v>27079000</v>
          </cell>
          <cell r="AI371">
            <v>27079000</v>
          </cell>
        </row>
        <row r="372">
          <cell r="A372" t="str">
            <v>143-1</v>
          </cell>
          <cell r="B372">
            <v>33</v>
          </cell>
          <cell r="C372" t="str">
            <v>03</v>
          </cell>
          <cell r="D372" t="str">
            <v>MUNICIPALIDAD de Timaukel-Emergencia SSR Villa Cameron Timaukel (40057164-0)</v>
          </cell>
          <cell r="F372">
            <v>0</v>
          </cell>
          <cell r="H372">
            <v>0</v>
          </cell>
          <cell r="J372">
            <v>0</v>
          </cell>
          <cell r="L372">
            <v>0</v>
          </cell>
          <cell r="N372">
            <v>0</v>
          </cell>
          <cell r="P372">
            <v>0</v>
          </cell>
          <cell r="Q372">
            <v>0</v>
          </cell>
          <cell r="R372">
            <v>0</v>
          </cell>
          <cell r="T372">
            <v>0</v>
          </cell>
          <cell r="V372">
            <v>0</v>
          </cell>
          <cell r="X372">
            <v>0</v>
          </cell>
          <cell r="Z372">
            <v>0</v>
          </cell>
          <cell r="AB372">
            <v>0</v>
          </cell>
          <cell r="AD372">
            <v>0</v>
          </cell>
          <cell r="AE372">
            <v>0</v>
          </cell>
          <cell r="AF372">
            <v>0</v>
          </cell>
          <cell r="AG372">
            <v>0</v>
          </cell>
          <cell r="AH372">
            <v>0</v>
          </cell>
          <cell r="AI372">
            <v>0</v>
          </cell>
        </row>
        <row r="373">
          <cell r="A373">
            <v>221</v>
          </cell>
          <cell r="B373">
            <v>33</v>
          </cell>
          <cell r="C373" t="str">
            <v>03</v>
          </cell>
          <cell r="D373" t="str">
            <v>CONICYT-Transferencia Científica y Tecnológica para el desarrollo sustentable, XII Región (30240972-0)</v>
          </cell>
          <cell r="F373">
            <v>0</v>
          </cell>
          <cell r="H373">
            <v>0</v>
          </cell>
          <cell r="J373">
            <v>0</v>
          </cell>
          <cell r="L373">
            <v>0</v>
          </cell>
          <cell r="N373">
            <v>0</v>
          </cell>
          <cell r="P373">
            <v>0</v>
          </cell>
          <cell r="Q373">
            <v>0</v>
          </cell>
          <cell r="R373">
            <v>0</v>
          </cell>
          <cell r="T373">
            <v>0</v>
          </cell>
          <cell r="V373">
            <v>0</v>
          </cell>
          <cell r="X373">
            <v>0</v>
          </cell>
          <cell r="Z373">
            <v>0</v>
          </cell>
          <cell r="AB373">
            <v>0</v>
          </cell>
          <cell r="AD373">
            <v>0</v>
          </cell>
          <cell r="AE373">
            <v>0</v>
          </cell>
          <cell r="AF373">
            <v>0</v>
          </cell>
          <cell r="AG373">
            <v>0</v>
          </cell>
          <cell r="AH373">
            <v>0</v>
          </cell>
          <cell r="AI373">
            <v>0</v>
          </cell>
        </row>
        <row r="374">
          <cell r="A374">
            <v>234</v>
          </cell>
          <cell r="B374">
            <v>33</v>
          </cell>
          <cell r="C374" t="str">
            <v>03</v>
          </cell>
          <cell r="D374" t="str">
            <v>SERNAMEG Capacitacion y apoyo a la mujeres para el fortalecimiento autonomia economica, Magallanes. 40006371-0</v>
          </cell>
          <cell r="F374">
            <v>0</v>
          </cell>
          <cell r="H374">
            <v>0</v>
          </cell>
          <cell r="J374">
            <v>0</v>
          </cell>
          <cell r="L374">
            <v>0</v>
          </cell>
          <cell r="N374">
            <v>0</v>
          </cell>
          <cell r="P374">
            <v>0</v>
          </cell>
          <cell r="Q374">
            <v>0</v>
          </cell>
          <cell r="R374">
            <v>0</v>
          </cell>
          <cell r="T374">
            <v>0</v>
          </cell>
          <cell r="V374">
            <v>0</v>
          </cell>
          <cell r="X374">
            <v>0</v>
          </cell>
          <cell r="Z374">
            <v>0</v>
          </cell>
          <cell r="AB374">
            <v>0</v>
          </cell>
          <cell r="AD374">
            <v>0</v>
          </cell>
          <cell r="AE374">
            <v>0</v>
          </cell>
          <cell r="AF374">
            <v>0</v>
          </cell>
          <cell r="AG374">
            <v>0</v>
          </cell>
          <cell r="AH374">
            <v>199050000</v>
          </cell>
          <cell r="AI374">
            <v>199050000</v>
          </cell>
        </row>
        <row r="375">
          <cell r="A375">
            <v>423</v>
          </cell>
          <cell r="B375">
            <v>33</v>
          </cell>
          <cell r="C375" t="str">
            <v>03</v>
          </cell>
          <cell r="D375" t="str">
            <v>UMAG- Control mejoramiento de la alimentación ganadera con la generación de subproductos de pesca (40018479-0)</v>
          </cell>
          <cell r="F375">
            <v>0</v>
          </cell>
          <cell r="H375">
            <v>0</v>
          </cell>
          <cell r="J375">
            <v>0</v>
          </cell>
          <cell r="L375">
            <v>0</v>
          </cell>
          <cell r="N375">
            <v>0</v>
          </cell>
          <cell r="P375">
            <v>0</v>
          </cell>
          <cell r="Q375">
            <v>0</v>
          </cell>
          <cell r="R375">
            <v>0</v>
          </cell>
          <cell r="T375">
            <v>0</v>
          </cell>
          <cell r="V375">
            <v>0</v>
          </cell>
          <cell r="X375">
            <v>0</v>
          </cell>
          <cell r="Z375">
            <v>0</v>
          </cell>
          <cell r="AB375">
            <v>0</v>
          </cell>
          <cell r="AD375">
            <v>0</v>
          </cell>
          <cell r="AE375">
            <v>0</v>
          </cell>
          <cell r="AF375">
            <v>0</v>
          </cell>
          <cell r="AG375">
            <v>0</v>
          </cell>
          <cell r="AH375">
            <v>0</v>
          </cell>
          <cell r="AI375">
            <v>0</v>
          </cell>
        </row>
        <row r="376">
          <cell r="A376">
            <v>424</v>
          </cell>
          <cell r="B376">
            <v>33</v>
          </cell>
          <cell r="C376" t="str">
            <v>03</v>
          </cell>
          <cell r="D376" t="str">
            <v>UMAG- Control utilización de controladores biológicos nativos para el mejoramiento de praderas (40018481-0)</v>
          </cell>
          <cell r="F376">
            <v>0</v>
          </cell>
          <cell r="H376">
            <v>0</v>
          </cell>
          <cell r="J376">
            <v>0</v>
          </cell>
          <cell r="L376">
            <v>0</v>
          </cell>
          <cell r="N376">
            <v>0</v>
          </cell>
          <cell r="P376">
            <v>0</v>
          </cell>
          <cell r="Q376">
            <v>0</v>
          </cell>
          <cell r="R376">
            <v>0</v>
          </cell>
          <cell r="T376">
            <v>0</v>
          </cell>
          <cell r="V376">
            <v>0</v>
          </cell>
          <cell r="X376">
            <v>0</v>
          </cell>
          <cell r="Z376">
            <v>0</v>
          </cell>
          <cell r="AB376">
            <v>0</v>
          </cell>
          <cell r="AD376">
            <v>0</v>
          </cell>
          <cell r="AE376">
            <v>0</v>
          </cell>
          <cell r="AF376">
            <v>0</v>
          </cell>
          <cell r="AG376">
            <v>0</v>
          </cell>
          <cell r="AH376">
            <v>0</v>
          </cell>
          <cell r="AI376">
            <v>0</v>
          </cell>
        </row>
        <row r="377">
          <cell r="A377">
            <v>425</v>
          </cell>
          <cell r="B377">
            <v>33</v>
          </cell>
          <cell r="C377" t="str">
            <v>03</v>
          </cell>
          <cell r="D377" t="str">
            <v>UMAG- Control diseño, desarrollo e implementación de pacientes parálisis cerebral (40018504-0)</v>
          </cell>
          <cell r="F377">
            <v>0</v>
          </cell>
          <cell r="H377">
            <v>0</v>
          </cell>
          <cell r="J377">
            <v>0</v>
          </cell>
          <cell r="L377">
            <v>0</v>
          </cell>
          <cell r="N377">
            <v>0</v>
          </cell>
          <cell r="P377">
            <v>0</v>
          </cell>
          <cell r="Q377">
            <v>0</v>
          </cell>
          <cell r="R377">
            <v>0</v>
          </cell>
          <cell r="T377">
            <v>0</v>
          </cell>
          <cell r="V377">
            <v>0</v>
          </cell>
          <cell r="X377">
            <v>0</v>
          </cell>
          <cell r="Z377">
            <v>0</v>
          </cell>
          <cell r="AB377">
            <v>0</v>
          </cell>
          <cell r="AD377">
            <v>0</v>
          </cell>
          <cell r="AE377">
            <v>0</v>
          </cell>
          <cell r="AF377">
            <v>0</v>
          </cell>
          <cell r="AG377">
            <v>0</v>
          </cell>
          <cell r="AH377">
            <v>0</v>
          </cell>
          <cell r="AI377">
            <v>0</v>
          </cell>
        </row>
        <row r="378">
          <cell r="A378">
            <v>426</v>
          </cell>
          <cell r="B378">
            <v>33</v>
          </cell>
          <cell r="C378" t="str">
            <v>03</v>
          </cell>
          <cell r="D378" t="str">
            <v>UMAG- Control mejoramiento de la calidad de vida pacientes por parkinson y esclerosis múltiple (40018514-0)</v>
          </cell>
          <cell r="F378">
            <v>0</v>
          </cell>
          <cell r="H378">
            <v>0</v>
          </cell>
          <cell r="J378">
            <v>0</v>
          </cell>
          <cell r="L378">
            <v>0</v>
          </cell>
          <cell r="N378">
            <v>0</v>
          </cell>
          <cell r="P378">
            <v>0</v>
          </cell>
          <cell r="Q378">
            <v>0</v>
          </cell>
          <cell r="R378">
            <v>0</v>
          </cell>
          <cell r="T378">
            <v>0</v>
          </cell>
          <cell r="V378">
            <v>0</v>
          </cell>
          <cell r="X378">
            <v>0</v>
          </cell>
          <cell r="Z378">
            <v>0</v>
          </cell>
          <cell r="AB378">
            <v>0</v>
          </cell>
          <cell r="AD378">
            <v>0</v>
          </cell>
          <cell r="AE378">
            <v>0</v>
          </cell>
          <cell r="AF378">
            <v>0</v>
          </cell>
          <cell r="AG378">
            <v>0</v>
          </cell>
          <cell r="AH378">
            <v>0</v>
          </cell>
          <cell r="AI378">
            <v>0</v>
          </cell>
        </row>
        <row r="379">
          <cell r="A379">
            <v>427</v>
          </cell>
          <cell r="B379">
            <v>33</v>
          </cell>
          <cell r="C379" t="str">
            <v>03</v>
          </cell>
          <cell r="D379" t="str">
            <v>UMAG- Transferencia cultivando salud: del laboratorio al campo (40018520-0)</v>
          </cell>
          <cell r="F379">
            <v>0</v>
          </cell>
          <cell r="H379">
            <v>0</v>
          </cell>
          <cell r="J379">
            <v>0</v>
          </cell>
          <cell r="L379">
            <v>0</v>
          </cell>
          <cell r="N379">
            <v>0</v>
          </cell>
          <cell r="P379">
            <v>0</v>
          </cell>
          <cell r="Q379">
            <v>0</v>
          </cell>
          <cell r="R379">
            <v>0</v>
          </cell>
          <cell r="T379">
            <v>0</v>
          </cell>
          <cell r="V379">
            <v>0</v>
          </cell>
          <cell r="X379">
            <v>0</v>
          </cell>
          <cell r="Z379">
            <v>0</v>
          </cell>
          <cell r="AB379">
            <v>0</v>
          </cell>
          <cell r="AD379">
            <v>0</v>
          </cell>
          <cell r="AE379">
            <v>0</v>
          </cell>
          <cell r="AF379">
            <v>0</v>
          </cell>
          <cell r="AG379">
            <v>0</v>
          </cell>
          <cell r="AH379">
            <v>0</v>
          </cell>
          <cell r="AI379">
            <v>0</v>
          </cell>
        </row>
        <row r="380">
          <cell r="A380">
            <v>432</v>
          </cell>
          <cell r="B380">
            <v>33</v>
          </cell>
          <cell r="C380" t="str">
            <v>03</v>
          </cell>
          <cell r="D380" t="str">
            <v>CORFO- Transferencia de Recursos para reactivacion de turismo local y Nacional en el destino Magallanes. (40026227)</v>
          </cell>
          <cell r="F380">
            <v>0</v>
          </cell>
          <cell r="H380">
            <v>0</v>
          </cell>
          <cell r="J380">
            <v>0</v>
          </cell>
          <cell r="L380">
            <v>0</v>
          </cell>
          <cell r="N380">
            <v>0</v>
          </cell>
          <cell r="P380">
            <v>0</v>
          </cell>
          <cell r="Q380">
            <v>0</v>
          </cell>
          <cell r="R380">
            <v>0</v>
          </cell>
          <cell r="T380">
            <v>0</v>
          </cell>
          <cell r="V380">
            <v>0</v>
          </cell>
          <cell r="X380">
            <v>0</v>
          </cell>
          <cell r="Z380">
            <v>0</v>
          </cell>
          <cell r="AB380">
            <v>0</v>
          </cell>
          <cell r="AD380">
            <v>0</v>
          </cell>
          <cell r="AE380">
            <v>0</v>
          </cell>
          <cell r="AF380">
            <v>0</v>
          </cell>
          <cell r="AG380">
            <v>0</v>
          </cell>
          <cell r="AH380">
            <v>0</v>
          </cell>
          <cell r="AI380">
            <v>0</v>
          </cell>
        </row>
        <row r="381">
          <cell r="A381">
            <v>433</v>
          </cell>
          <cell r="B381">
            <v>33</v>
          </cell>
          <cell r="C381" t="str">
            <v>03</v>
          </cell>
          <cell r="D381" t="str">
            <v>SERNATUR- Transferencia de recursos para reactivacion de turismo local y Nacional en el destino Magallanes (40026661)</v>
          </cell>
          <cell r="F381">
            <v>0</v>
          </cell>
          <cell r="H381">
            <v>0</v>
          </cell>
          <cell r="J381">
            <v>0</v>
          </cell>
          <cell r="L381">
            <v>0</v>
          </cell>
          <cell r="N381">
            <v>0</v>
          </cell>
          <cell r="O381">
            <v>379597000</v>
          </cell>
          <cell r="P381">
            <v>0</v>
          </cell>
          <cell r="Q381">
            <v>379597000</v>
          </cell>
          <cell r="R381">
            <v>0</v>
          </cell>
          <cell r="T381">
            <v>0</v>
          </cell>
          <cell r="V381">
            <v>0</v>
          </cell>
          <cell r="X381">
            <v>0</v>
          </cell>
          <cell r="Z381">
            <v>0</v>
          </cell>
          <cell r="AB381">
            <v>0</v>
          </cell>
          <cell r="AD381">
            <v>0</v>
          </cell>
          <cell r="AE381">
            <v>379597000</v>
          </cell>
          <cell r="AF381">
            <v>0</v>
          </cell>
          <cell r="AG381">
            <v>379597000</v>
          </cell>
          <cell r="AH381">
            <v>0</v>
          </cell>
          <cell r="AI381">
            <v>0</v>
          </cell>
        </row>
        <row r="382">
          <cell r="A382">
            <v>434</v>
          </cell>
          <cell r="B382">
            <v>33</v>
          </cell>
          <cell r="C382" t="str">
            <v>03</v>
          </cell>
          <cell r="D382" t="str">
            <v>FOSIS - Transferencia Mejoramiento Eficiencia Energética de Viviendas Vulnerables de Magallanes. (40023928-0)</v>
          </cell>
          <cell r="F382">
            <v>0</v>
          </cell>
          <cell r="H382">
            <v>0</v>
          </cell>
          <cell r="J382">
            <v>0</v>
          </cell>
          <cell r="L382">
            <v>0</v>
          </cell>
          <cell r="N382">
            <v>0</v>
          </cell>
          <cell r="P382">
            <v>0</v>
          </cell>
          <cell r="Q382">
            <v>0</v>
          </cell>
          <cell r="R382">
            <v>0</v>
          </cell>
          <cell r="T382">
            <v>0</v>
          </cell>
          <cell r="V382">
            <v>0</v>
          </cell>
          <cell r="X382">
            <v>0</v>
          </cell>
          <cell r="Z382">
            <v>0</v>
          </cell>
          <cell r="AB382">
            <v>0</v>
          </cell>
          <cell r="AD382">
            <v>0</v>
          </cell>
          <cell r="AE382">
            <v>0</v>
          </cell>
          <cell r="AF382">
            <v>0</v>
          </cell>
          <cell r="AG382">
            <v>0</v>
          </cell>
          <cell r="AH382">
            <v>0</v>
          </cell>
          <cell r="AI382">
            <v>0</v>
          </cell>
        </row>
        <row r="383">
          <cell r="A383">
            <v>437</v>
          </cell>
          <cell r="B383">
            <v>33</v>
          </cell>
          <cell r="C383" t="str">
            <v>03</v>
          </cell>
          <cell r="D383" t="str">
            <v>DGAC-REPOSICION CARRO EXTINCION DE INCENDIOS AERÓDROMO TENIENTE JULIO GALLARDO (40019571)</v>
          </cell>
          <cell r="F383">
            <v>0</v>
          </cell>
          <cell r="H383">
            <v>0</v>
          </cell>
          <cell r="J383">
            <v>0</v>
          </cell>
          <cell r="L383">
            <v>0</v>
          </cell>
          <cell r="N383">
            <v>0</v>
          </cell>
          <cell r="P383">
            <v>0</v>
          </cell>
          <cell r="Q383">
            <v>0</v>
          </cell>
          <cell r="R383">
            <v>0</v>
          </cell>
          <cell r="T383">
            <v>0</v>
          </cell>
          <cell r="V383">
            <v>0</v>
          </cell>
          <cell r="X383">
            <v>0</v>
          </cell>
          <cell r="Z383">
            <v>0</v>
          </cell>
          <cell r="AB383">
            <v>0</v>
          </cell>
          <cell r="AD383">
            <v>0</v>
          </cell>
          <cell r="AE383">
            <v>0</v>
          </cell>
          <cell r="AF383">
            <v>0</v>
          </cell>
          <cell r="AG383">
            <v>0</v>
          </cell>
          <cell r="AH383">
            <v>0</v>
          </cell>
          <cell r="AI383">
            <v>0</v>
          </cell>
        </row>
        <row r="384">
          <cell r="A384">
            <v>438</v>
          </cell>
          <cell r="B384">
            <v>33</v>
          </cell>
          <cell r="C384" t="str">
            <v>03</v>
          </cell>
          <cell r="D384" t="str">
            <v>SUBTEL – Transferencia Habilitación de Servicios Telecomunicaciones en Localidades región de Magallanes y Ant. Chilena (40032715-0)</v>
          </cell>
          <cell r="F384">
            <v>0</v>
          </cell>
          <cell r="H384">
            <v>0</v>
          </cell>
          <cell r="J384">
            <v>0</v>
          </cell>
          <cell r="L384">
            <v>0</v>
          </cell>
          <cell r="N384">
            <v>0</v>
          </cell>
          <cell r="P384">
            <v>0</v>
          </cell>
          <cell r="Q384">
            <v>0</v>
          </cell>
          <cell r="R384">
            <v>0</v>
          </cell>
          <cell r="T384">
            <v>0</v>
          </cell>
          <cell r="V384">
            <v>0</v>
          </cell>
          <cell r="X384">
            <v>0</v>
          </cell>
          <cell r="Z384">
            <v>0</v>
          </cell>
          <cell r="AB384">
            <v>0</v>
          </cell>
          <cell r="AD384">
            <v>0</v>
          </cell>
          <cell r="AE384">
            <v>0</v>
          </cell>
          <cell r="AF384">
            <v>0</v>
          </cell>
          <cell r="AG384">
            <v>0</v>
          </cell>
          <cell r="AH384">
            <v>10000</v>
          </cell>
          <cell r="AI384">
            <v>10000</v>
          </cell>
        </row>
        <row r="385">
          <cell r="A385">
            <v>439</v>
          </cell>
          <cell r="B385">
            <v>33</v>
          </cell>
          <cell r="C385" t="str">
            <v>03</v>
          </cell>
          <cell r="D385" t="str">
            <v>UMAG- Transferencia para el Levantamiento de metodologias de Participacion Ciudadana ERD 2022-2030 (40035970)</v>
          </cell>
          <cell r="F385">
            <v>0</v>
          </cell>
          <cell r="H385">
            <v>0</v>
          </cell>
          <cell r="J385">
            <v>0</v>
          </cell>
          <cell r="L385">
            <v>0</v>
          </cell>
          <cell r="N385">
            <v>0</v>
          </cell>
          <cell r="O385">
            <v>59747000</v>
          </cell>
          <cell r="P385">
            <v>0</v>
          </cell>
          <cell r="Q385">
            <v>59747000</v>
          </cell>
          <cell r="R385">
            <v>0</v>
          </cell>
          <cell r="T385">
            <v>0</v>
          </cell>
          <cell r="V385">
            <v>0</v>
          </cell>
          <cell r="X385">
            <v>0</v>
          </cell>
          <cell r="Z385">
            <v>0</v>
          </cell>
          <cell r="AB385">
            <v>0</v>
          </cell>
          <cell r="AD385">
            <v>0</v>
          </cell>
          <cell r="AE385">
            <v>59747000</v>
          </cell>
          <cell r="AF385">
            <v>0</v>
          </cell>
          <cell r="AG385">
            <v>59747000</v>
          </cell>
          <cell r="AH385">
            <v>0</v>
          </cell>
          <cell r="AI385">
            <v>0</v>
          </cell>
        </row>
        <row r="386">
          <cell r="A386">
            <v>441</v>
          </cell>
          <cell r="B386">
            <v>33</v>
          </cell>
          <cell r="C386" t="str">
            <v>03</v>
          </cell>
          <cell r="D386" t="str">
            <v>UMAG, Transferencia para evaluar la prevalencia de secuencias en recuperados de covid - 19 (40036196)</v>
          </cell>
          <cell r="F386">
            <v>0</v>
          </cell>
          <cell r="H386">
            <v>0</v>
          </cell>
          <cell r="J386">
            <v>0</v>
          </cell>
          <cell r="L386">
            <v>0</v>
          </cell>
          <cell r="N386">
            <v>0</v>
          </cell>
          <cell r="O386">
            <v>47784000</v>
          </cell>
          <cell r="P386">
            <v>0</v>
          </cell>
          <cell r="Q386">
            <v>47784000</v>
          </cell>
          <cell r="R386">
            <v>0</v>
          </cell>
          <cell r="T386">
            <v>0</v>
          </cell>
          <cell r="V386">
            <v>0</v>
          </cell>
          <cell r="X386">
            <v>0</v>
          </cell>
          <cell r="Z386">
            <v>0</v>
          </cell>
          <cell r="AB386">
            <v>0</v>
          </cell>
          <cell r="AD386">
            <v>0</v>
          </cell>
          <cell r="AE386">
            <v>47784000</v>
          </cell>
          <cell r="AF386">
            <v>0</v>
          </cell>
          <cell r="AG386">
            <v>47784000</v>
          </cell>
          <cell r="AH386">
            <v>0</v>
          </cell>
          <cell r="AI386">
            <v>0</v>
          </cell>
        </row>
        <row r="387">
          <cell r="A387">
            <v>442</v>
          </cell>
          <cell r="B387">
            <v>33</v>
          </cell>
          <cell r="C387" t="str">
            <v>03</v>
          </cell>
          <cell r="D387" t="str">
            <v>CORFO, Transferencia programa estrategico hdrogeno verde - año1 etapa implementacion (40037171)</v>
          </cell>
          <cell r="F387">
            <v>0</v>
          </cell>
          <cell r="H387">
            <v>0</v>
          </cell>
          <cell r="J387">
            <v>0</v>
          </cell>
          <cell r="L387">
            <v>0</v>
          </cell>
          <cell r="N387">
            <v>0</v>
          </cell>
          <cell r="O387">
            <v>17579000</v>
          </cell>
          <cell r="P387">
            <v>0</v>
          </cell>
          <cell r="Q387">
            <v>17579000</v>
          </cell>
          <cell r="R387">
            <v>0</v>
          </cell>
          <cell r="T387">
            <v>0</v>
          </cell>
          <cell r="V387">
            <v>0</v>
          </cell>
          <cell r="X387">
            <v>0</v>
          </cell>
          <cell r="Z387">
            <v>0</v>
          </cell>
          <cell r="AB387">
            <v>0</v>
          </cell>
          <cell r="AD387">
            <v>0</v>
          </cell>
          <cell r="AE387">
            <v>17579000</v>
          </cell>
          <cell r="AF387">
            <v>0</v>
          </cell>
          <cell r="AG387">
            <v>17579000</v>
          </cell>
          <cell r="AH387">
            <v>0</v>
          </cell>
          <cell r="AI387">
            <v>0</v>
          </cell>
        </row>
        <row r="388">
          <cell r="A388">
            <v>443</v>
          </cell>
          <cell r="B388">
            <v>33</v>
          </cell>
          <cell r="C388" t="str">
            <v>03</v>
          </cell>
          <cell r="D388" t="str">
            <v>UMAG, Transferencia para el desarrollo tecnologico de laboratorio de diagnostico SAR - Cov 2, Magallanes (40036125)</v>
          </cell>
          <cell r="F388">
            <v>0</v>
          </cell>
          <cell r="H388">
            <v>0</v>
          </cell>
          <cell r="J388">
            <v>0</v>
          </cell>
          <cell r="L388">
            <v>0</v>
          </cell>
          <cell r="N388">
            <v>0</v>
          </cell>
          <cell r="P388">
            <v>0</v>
          </cell>
          <cell r="Q388">
            <v>0</v>
          </cell>
          <cell r="R388">
            <v>0</v>
          </cell>
          <cell r="T388">
            <v>0</v>
          </cell>
          <cell r="V388">
            <v>0</v>
          </cell>
          <cell r="X388">
            <v>0</v>
          </cell>
          <cell r="Z388">
            <v>0</v>
          </cell>
          <cell r="AB388">
            <v>0</v>
          </cell>
          <cell r="AD388">
            <v>0</v>
          </cell>
          <cell r="AE388">
            <v>0</v>
          </cell>
          <cell r="AF388">
            <v>0</v>
          </cell>
          <cell r="AG388">
            <v>0</v>
          </cell>
          <cell r="AH388">
            <v>0</v>
          </cell>
          <cell r="AI388">
            <v>0</v>
          </cell>
        </row>
        <row r="389">
          <cell r="A389">
            <v>444</v>
          </cell>
          <cell r="B389">
            <v>33</v>
          </cell>
          <cell r="C389" t="str">
            <v>03</v>
          </cell>
          <cell r="D389" t="str">
            <v>UMAG, Transferencia uso de recursos nat. De la Patagonia como agentes terapeuticos para enfer. Huma. 40042452</v>
          </cell>
          <cell r="F389">
            <v>0</v>
          </cell>
          <cell r="H389">
            <v>0</v>
          </cell>
          <cell r="J389">
            <v>0</v>
          </cell>
          <cell r="L389">
            <v>0</v>
          </cell>
          <cell r="N389">
            <v>0</v>
          </cell>
          <cell r="P389">
            <v>0</v>
          </cell>
          <cell r="Q389">
            <v>0</v>
          </cell>
          <cell r="R389">
            <v>0</v>
          </cell>
          <cell r="T389">
            <v>0</v>
          </cell>
          <cell r="V389">
            <v>0</v>
          </cell>
          <cell r="X389">
            <v>0</v>
          </cell>
          <cell r="Z389">
            <v>0</v>
          </cell>
          <cell r="AB389">
            <v>0</v>
          </cell>
          <cell r="AD389">
            <v>0</v>
          </cell>
          <cell r="AE389">
            <v>0</v>
          </cell>
          <cell r="AF389">
            <v>0</v>
          </cell>
          <cell r="AG389">
            <v>0</v>
          </cell>
          <cell r="AH389">
            <v>0</v>
          </cell>
          <cell r="AI389">
            <v>0</v>
          </cell>
        </row>
        <row r="390">
          <cell r="A390">
            <v>445</v>
          </cell>
          <cell r="B390">
            <v>33</v>
          </cell>
          <cell r="C390" t="str">
            <v>03</v>
          </cell>
          <cell r="D390" t="str">
            <v>UMAG - Transferencia para el Desarrollo de Plat. de Evaluación, Seguimiento y Trazabilidad Post COVID (40035976-0)</v>
          </cell>
          <cell r="F390">
            <v>0</v>
          </cell>
          <cell r="H390">
            <v>0</v>
          </cell>
          <cell r="J390">
            <v>0</v>
          </cell>
          <cell r="L390">
            <v>0</v>
          </cell>
          <cell r="N390">
            <v>0</v>
          </cell>
          <cell r="P390">
            <v>0</v>
          </cell>
          <cell r="Q390">
            <v>0</v>
          </cell>
          <cell r="R390">
            <v>0</v>
          </cell>
          <cell r="T390">
            <v>0</v>
          </cell>
          <cell r="V390">
            <v>0</v>
          </cell>
          <cell r="X390">
            <v>0</v>
          </cell>
          <cell r="Z390">
            <v>0</v>
          </cell>
          <cell r="AB390">
            <v>0</v>
          </cell>
          <cell r="AD390">
            <v>0</v>
          </cell>
          <cell r="AE390">
            <v>0</v>
          </cell>
          <cell r="AF390">
            <v>0</v>
          </cell>
          <cell r="AG390">
            <v>0</v>
          </cell>
          <cell r="AH390">
            <v>0</v>
          </cell>
          <cell r="AI390">
            <v>0</v>
          </cell>
        </row>
        <row r="391">
          <cell r="A391">
            <v>446</v>
          </cell>
          <cell r="B391">
            <v>33</v>
          </cell>
          <cell r="C391" t="str">
            <v>03</v>
          </cell>
          <cell r="D391" t="str">
            <v>Municipalidad Porvenir – Control Tenencia Responsable de Animales de Compañía (40056012)</v>
          </cell>
          <cell r="F391">
            <v>0</v>
          </cell>
          <cell r="H391">
            <v>0</v>
          </cell>
          <cell r="J391">
            <v>0</v>
          </cell>
          <cell r="L391">
            <v>0</v>
          </cell>
          <cell r="N391">
            <v>0</v>
          </cell>
          <cell r="P391">
            <v>0</v>
          </cell>
          <cell r="Q391">
            <v>0</v>
          </cell>
          <cell r="R391">
            <v>0</v>
          </cell>
          <cell r="T391">
            <v>0</v>
          </cell>
          <cell r="V391">
            <v>0</v>
          </cell>
          <cell r="X391">
            <v>0</v>
          </cell>
          <cell r="Z391">
            <v>0</v>
          </cell>
          <cell r="AB391">
            <v>0</v>
          </cell>
          <cell r="AD391">
            <v>0</v>
          </cell>
          <cell r="AE391">
            <v>0</v>
          </cell>
          <cell r="AF391">
            <v>0</v>
          </cell>
          <cell r="AG391">
            <v>0</v>
          </cell>
          <cell r="AH391">
            <v>0</v>
          </cell>
          <cell r="AI391">
            <v>0</v>
          </cell>
        </row>
        <row r="392">
          <cell r="A392">
            <v>447</v>
          </cell>
          <cell r="B392">
            <v>33</v>
          </cell>
          <cell r="C392" t="str">
            <v>03</v>
          </cell>
          <cell r="D392" t="str">
            <v>CONAF – Recuperación Ecológica Parque Nacional Torres del Paine (40057851-0)</v>
          </cell>
          <cell r="F392">
            <v>0</v>
          </cell>
          <cell r="H392">
            <v>0</v>
          </cell>
          <cell r="J392">
            <v>0</v>
          </cell>
          <cell r="L392">
            <v>0</v>
          </cell>
          <cell r="N392">
            <v>0</v>
          </cell>
          <cell r="P392">
            <v>0</v>
          </cell>
          <cell r="Q392">
            <v>0</v>
          </cell>
          <cell r="R392">
            <v>0</v>
          </cell>
          <cell r="T392">
            <v>0</v>
          </cell>
          <cell r="V392">
            <v>0</v>
          </cell>
          <cell r="X392">
            <v>0</v>
          </cell>
          <cell r="Z392">
            <v>0</v>
          </cell>
          <cell r="AB392">
            <v>0</v>
          </cell>
          <cell r="AD392">
            <v>0</v>
          </cell>
          <cell r="AE392">
            <v>0</v>
          </cell>
          <cell r="AF392">
            <v>0</v>
          </cell>
          <cell r="AG392">
            <v>0</v>
          </cell>
          <cell r="AH392">
            <v>0</v>
          </cell>
          <cell r="AI392">
            <v>0</v>
          </cell>
        </row>
        <row r="393">
          <cell r="A393">
            <v>449</v>
          </cell>
          <cell r="B393">
            <v>33</v>
          </cell>
          <cell r="C393" t="str">
            <v>03</v>
          </cell>
          <cell r="D393" t="str">
            <v>UMAG- Capacitación en Inglés para el Sector Turístico de Puerto Williams (40058923)</v>
          </cell>
          <cell r="F393">
            <v>0</v>
          </cell>
          <cell r="H393">
            <v>0</v>
          </cell>
          <cell r="J393">
            <v>0</v>
          </cell>
          <cell r="L393">
            <v>0</v>
          </cell>
          <cell r="N393">
            <v>0</v>
          </cell>
          <cell r="P393">
            <v>0</v>
          </cell>
          <cell r="Q393">
            <v>0</v>
          </cell>
          <cell r="R393">
            <v>0</v>
          </cell>
          <cell r="T393">
            <v>0</v>
          </cell>
          <cell r="V393">
            <v>0</v>
          </cell>
          <cell r="X393">
            <v>0</v>
          </cell>
          <cell r="Z393">
            <v>0</v>
          </cell>
          <cell r="AB393">
            <v>0</v>
          </cell>
          <cell r="AD393">
            <v>0</v>
          </cell>
          <cell r="AE393">
            <v>0</v>
          </cell>
          <cell r="AF393">
            <v>0</v>
          </cell>
          <cell r="AG393">
            <v>0</v>
          </cell>
          <cell r="AH393">
            <v>0</v>
          </cell>
          <cell r="AI393">
            <v>0</v>
          </cell>
        </row>
        <row r="394">
          <cell r="A394">
            <v>450</v>
          </cell>
          <cell r="B394">
            <v>33</v>
          </cell>
          <cell r="C394" t="str">
            <v>03</v>
          </cell>
          <cell r="D394" t="str">
            <v>UMAG- Fortalecimiento y Apoyo al Deporte en Magallanes: Escuelas Activas (40050351)</v>
          </cell>
          <cell r="F394">
            <v>0</v>
          </cell>
          <cell r="H394">
            <v>0</v>
          </cell>
          <cell r="J394">
            <v>0</v>
          </cell>
          <cell r="L394">
            <v>0</v>
          </cell>
          <cell r="N394">
            <v>0</v>
          </cell>
          <cell r="P394">
            <v>0</v>
          </cell>
          <cell r="Q394">
            <v>0</v>
          </cell>
          <cell r="R394">
            <v>0</v>
          </cell>
          <cell r="T394">
            <v>0</v>
          </cell>
          <cell r="V394">
            <v>0</v>
          </cell>
          <cell r="X394">
            <v>0</v>
          </cell>
          <cell r="Z394">
            <v>0</v>
          </cell>
          <cell r="AB394">
            <v>0</v>
          </cell>
          <cell r="AD394">
            <v>0</v>
          </cell>
          <cell r="AE394">
            <v>0</v>
          </cell>
          <cell r="AF394">
            <v>0</v>
          </cell>
          <cell r="AG394">
            <v>0</v>
          </cell>
          <cell r="AH394">
            <v>0</v>
          </cell>
          <cell r="AI394">
            <v>0</v>
          </cell>
        </row>
        <row r="395">
          <cell r="A395">
            <v>451</v>
          </cell>
          <cell r="B395">
            <v>33</v>
          </cell>
          <cell r="C395" t="str">
            <v>03</v>
          </cell>
          <cell r="D395" t="str">
            <v>SEREMI TRANSPORTE-Programa de Fomento a la ElectroMovilidad Comuna de Punta Arenas (40054506)</v>
          </cell>
          <cell r="F395">
            <v>0</v>
          </cell>
          <cell r="H395">
            <v>0</v>
          </cell>
          <cell r="J395">
            <v>0</v>
          </cell>
          <cell r="L395">
            <v>0</v>
          </cell>
          <cell r="N395">
            <v>0</v>
          </cell>
          <cell r="P395">
            <v>0</v>
          </cell>
          <cell r="Q395">
            <v>0</v>
          </cell>
          <cell r="R395">
            <v>0</v>
          </cell>
          <cell r="T395">
            <v>0</v>
          </cell>
          <cell r="V395">
            <v>0</v>
          </cell>
          <cell r="X395">
            <v>0</v>
          </cell>
          <cell r="Z395">
            <v>0</v>
          </cell>
          <cell r="AB395">
            <v>0</v>
          </cell>
          <cell r="AD395">
            <v>0</v>
          </cell>
          <cell r="AE395">
            <v>0</v>
          </cell>
          <cell r="AF395">
            <v>0</v>
          </cell>
          <cell r="AG395">
            <v>0</v>
          </cell>
          <cell r="AH395">
            <v>10000</v>
          </cell>
          <cell r="AI395">
            <v>10000</v>
          </cell>
        </row>
        <row r="396">
          <cell r="A396">
            <v>454</v>
          </cell>
          <cell r="B396">
            <v>33</v>
          </cell>
          <cell r="C396" t="str">
            <v>03</v>
          </cell>
          <cell r="D396" t="str">
            <v>Servicio de Salud Magallanes – Prevención Factores de Riesgo Salud Mental e Interven. de Personas TEA y su entorno en Magallanes (40050170)</v>
          </cell>
          <cell r="F396">
            <v>0</v>
          </cell>
          <cell r="H396">
            <v>0</v>
          </cell>
          <cell r="J396">
            <v>0</v>
          </cell>
          <cell r="L396">
            <v>0</v>
          </cell>
          <cell r="N396">
            <v>0</v>
          </cell>
          <cell r="P396">
            <v>0</v>
          </cell>
          <cell r="Q396">
            <v>0</v>
          </cell>
          <cell r="R396">
            <v>0</v>
          </cell>
          <cell r="T396">
            <v>0</v>
          </cell>
          <cell r="V396">
            <v>0</v>
          </cell>
          <cell r="X396">
            <v>0</v>
          </cell>
          <cell r="Z396">
            <v>0</v>
          </cell>
          <cell r="AB396">
            <v>0</v>
          </cell>
          <cell r="AD396">
            <v>0</v>
          </cell>
          <cell r="AE396">
            <v>0</v>
          </cell>
          <cell r="AF396">
            <v>0</v>
          </cell>
          <cell r="AG396">
            <v>0</v>
          </cell>
          <cell r="AH396">
            <v>0</v>
          </cell>
          <cell r="AI396">
            <v>0</v>
          </cell>
        </row>
        <row r="397">
          <cell r="A397">
            <v>455</v>
          </cell>
          <cell r="B397">
            <v>33</v>
          </cell>
          <cell r="C397" t="str">
            <v>03</v>
          </cell>
          <cell r="D397" t="str">
            <v>INDESPA – Fomento Pesca Artesanal Región de Magallanes (40058999)</v>
          </cell>
          <cell r="F397">
            <v>0</v>
          </cell>
          <cell r="H397">
            <v>0</v>
          </cell>
          <cell r="J397">
            <v>0</v>
          </cell>
          <cell r="L397">
            <v>0</v>
          </cell>
          <cell r="N397">
            <v>0</v>
          </cell>
          <cell r="P397">
            <v>0</v>
          </cell>
          <cell r="Q397">
            <v>0</v>
          </cell>
          <cell r="R397">
            <v>0</v>
          </cell>
          <cell r="T397">
            <v>0</v>
          </cell>
          <cell r="V397">
            <v>0</v>
          </cell>
          <cell r="X397">
            <v>0</v>
          </cell>
          <cell r="Z397">
            <v>0</v>
          </cell>
          <cell r="AB397">
            <v>0</v>
          </cell>
          <cell r="AD397">
            <v>0</v>
          </cell>
          <cell r="AE397">
            <v>0</v>
          </cell>
          <cell r="AF397">
            <v>0</v>
          </cell>
          <cell r="AG397">
            <v>0</v>
          </cell>
          <cell r="AH397">
            <v>0</v>
          </cell>
          <cell r="AI397">
            <v>0</v>
          </cell>
        </row>
        <row r="398">
          <cell r="A398">
            <v>456</v>
          </cell>
          <cell r="B398">
            <v>33</v>
          </cell>
          <cell r="C398" t="str">
            <v>03</v>
          </cell>
          <cell r="D398" t="str">
            <v>UMAG- Prevención Rehabilitación Cardio  Metabólica para NN con Obesidad en P. Arenas (40050258)</v>
          </cell>
          <cell r="F398">
            <v>0</v>
          </cell>
          <cell r="H398">
            <v>0</v>
          </cell>
          <cell r="J398">
            <v>0</v>
          </cell>
          <cell r="L398">
            <v>0</v>
          </cell>
          <cell r="N398">
            <v>0</v>
          </cell>
          <cell r="P398">
            <v>0</v>
          </cell>
          <cell r="Q398">
            <v>0</v>
          </cell>
          <cell r="R398">
            <v>0</v>
          </cell>
          <cell r="T398">
            <v>0</v>
          </cell>
          <cell r="V398">
            <v>0</v>
          </cell>
          <cell r="X398">
            <v>0</v>
          </cell>
          <cell r="Z398">
            <v>0</v>
          </cell>
          <cell r="AB398">
            <v>0</v>
          </cell>
          <cell r="AD398">
            <v>0</v>
          </cell>
          <cell r="AE398">
            <v>0</v>
          </cell>
          <cell r="AF398">
            <v>0</v>
          </cell>
          <cell r="AG398">
            <v>0</v>
          </cell>
          <cell r="AH398">
            <v>0</v>
          </cell>
          <cell r="AI398">
            <v>0</v>
          </cell>
        </row>
        <row r="399">
          <cell r="A399">
            <v>999</v>
          </cell>
          <cell r="B399">
            <v>33</v>
          </cell>
          <cell r="D399" t="str">
            <v>Provisión FIC (Sin Distribuir)</v>
          </cell>
          <cell r="AI399">
            <v>10000</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33"/>
  <sheetViews>
    <sheetView tabSelected="1" workbookViewId="0">
      <pane xSplit="6" ySplit="3" topLeftCell="G520" activePane="bottomRight" state="frozen"/>
      <selection pane="topRight" activeCell="G1" sqref="G1"/>
      <selection pane="bottomLeft" activeCell="A4" sqref="A4"/>
      <selection pane="bottomRight" activeCell="V533" sqref="V533"/>
    </sheetView>
  </sheetViews>
  <sheetFormatPr baseColWidth="10" defaultRowHeight="15"/>
  <cols>
    <col min="1" max="1" width="5.42578125" customWidth="1"/>
    <col min="2" max="2" width="11" customWidth="1"/>
    <col min="3" max="3" width="6.85546875" customWidth="1"/>
    <col min="4" max="4" width="38.42578125" customWidth="1"/>
    <col min="5" max="5" width="5.42578125" customWidth="1"/>
    <col min="6" max="6" width="27.42578125" customWidth="1"/>
    <col min="7" max="7" width="7.5703125" customWidth="1"/>
    <col min="8" max="8" width="10.85546875" customWidth="1"/>
    <col min="9" max="10" width="15.140625" customWidth="1"/>
    <col min="11" max="11" width="13.7109375" customWidth="1"/>
    <col min="12" max="14" width="22" customWidth="1"/>
    <col min="15" max="15" width="14.7109375" customWidth="1"/>
    <col min="16" max="16" width="15.28515625" customWidth="1"/>
    <col min="17" max="19" width="13.7109375" customWidth="1"/>
    <col min="20" max="20" width="13" customWidth="1"/>
    <col min="21" max="21" width="14.5703125" customWidth="1"/>
    <col min="22" max="22" width="13" customWidth="1"/>
  </cols>
  <sheetData>
    <row r="1" spans="1:22" ht="20.25">
      <c r="A1" s="18" t="s">
        <v>0</v>
      </c>
      <c r="B1" s="16"/>
      <c r="C1" s="16"/>
      <c r="D1" s="16"/>
      <c r="E1" s="16"/>
      <c r="F1" s="16"/>
      <c r="G1" s="16"/>
      <c r="H1" s="16"/>
      <c r="I1" s="16"/>
      <c r="J1" s="16"/>
      <c r="K1" s="16"/>
      <c r="L1" s="16"/>
      <c r="M1" s="16"/>
      <c r="N1" s="16"/>
      <c r="O1" s="16"/>
      <c r="P1" s="16"/>
      <c r="Q1" s="16"/>
      <c r="R1" s="16"/>
      <c r="S1" s="16"/>
      <c r="T1" s="16"/>
      <c r="U1" s="16"/>
      <c r="V1" s="16"/>
    </row>
    <row r="2" spans="1:22" ht="18">
      <c r="A2" s="1" t="s">
        <v>1</v>
      </c>
      <c r="B2" s="1"/>
      <c r="C2" s="1"/>
      <c r="D2" s="1"/>
      <c r="E2" s="1"/>
      <c r="F2" s="1"/>
      <c r="G2" s="1"/>
      <c r="H2" s="1"/>
      <c r="I2" s="1"/>
      <c r="J2" s="1"/>
      <c r="K2" s="1"/>
      <c r="L2" s="1"/>
      <c r="M2" s="1"/>
      <c r="N2" s="1"/>
      <c r="O2" s="1"/>
      <c r="P2" s="1"/>
      <c r="Q2" s="1"/>
      <c r="R2" s="1"/>
      <c r="S2" s="1"/>
      <c r="T2" s="1"/>
      <c r="U2" s="1"/>
      <c r="V2" s="1"/>
    </row>
    <row r="3" spans="1:22" ht="25.5" customHeight="1">
      <c r="A3" s="2"/>
      <c r="B3" s="3" t="s">
        <v>2</v>
      </c>
      <c r="C3" s="4" t="s">
        <v>3</v>
      </c>
      <c r="D3" s="3" t="s">
        <v>4</v>
      </c>
      <c r="E3" s="3" t="s">
        <v>5</v>
      </c>
      <c r="F3" s="3" t="s">
        <v>6</v>
      </c>
      <c r="G3" s="3" t="s">
        <v>7</v>
      </c>
      <c r="H3" s="3" t="s">
        <v>8</v>
      </c>
      <c r="I3" s="3" t="s">
        <v>9</v>
      </c>
      <c r="J3" s="3" t="s">
        <v>10</v>
      </c>
      <c r="K3" s="3" t="s">
        <v>11</v>
      </c>
      <c r="L3" s="3" t="s">
        <v>12</v>
      </c>
      <c r="M3" s="3" t="s">
        <v>13</v>
      </c>
      <c r="N3" s="3" t="s">
        <v>14</v>
      </c>
      <c r="O3" s="3" t="s">
        <v>15</v>
      </c>
      <c r="P3" s="3" t="s">
        <v>16</v>
      </c>
      <c r="Q3" s="5" t="s">
        <v>17</v>
      </c>
      <c r="R3" s="5" t="s">
        <v>18</v>
      </c>
      <c r="S3" s="5" t="s">
        <v>19</v>
      </c>
      <c r="T3" s="5" t="s">
        <v>20</v>
      </c>
      <c r="U3" s="5" t="s">
        <v>21</v>
      </c>
      <c r="V3" s="5" t="s">
        <v>22</v>
      </c>
    </row>
    <row r="4" spans="1:22" ht="33.75">
      <c r="A4" s="6">
        <v>1</v>
      </c>
      <c r="B4" s="7" t="s">
        <v>23</v>
      </c>
      <c r="C4" s="8" t="s">
        <v>24</v>
      </c>
      <c r="D4" s="7" t="s">
        <v>25</v>
      </c>
      <c r="E4" s="7" t="s">
        <v>26</v>
      </c>
      <c r="F4" s="7" t="s">
        <v>27</v>
      </c>
      <c r="G4" s="7" t="s">
        <v>28</v>
      </c>
      <c r="H4" s="7" t="s">
        <v>29</v>
      </c>
      <c r="I4" s="7" t="s">
        <v>30</v>
      </c>
      <c r="J4" s="7" t="s">
        <v>31</v>
      </c>
      <c r="K4" s="7" t="s">
        <v>32</v>
      </c>
      <c r="L4" s="7" t="s">
        <v>33</v>
      </c>
      <c r="M4" s="7" t="s">
        <v>34</v>
      </c>
      <c r="N4" s="7" t="s">
        <v>33</v>
      </c>
      <c r="O4" s="7" t="s">
        <v>35</v>
      </c>
      <c r="P4" s="7" t="s">
        <v>36</v>
      </c>
      <c r="Q4" s="9">
        <v>18921000</v>
      </c>
      <c r="R4" s="9">
        <v>18921000</v>
      </c>
      <c r="S4" s="9">
        <f>T4+U4+V4</f>
        <v>18921000</v>
      </c>
      <c r="T4" s="9">
        <v>0</v>
      </c>
      <c r="U4" s="9">
        <v>280000</v>
      </c>
      <c r="V4" s="9">
        <v>18641000</v>
      </c>
    </row>
    <row r="5" spans="1:22" ht="33.75">
      <c r="A5" s="6">
        <v>2</v>
      </c>
      <c r="B5" s="10" t="s">
        <v>37</v>
      </c>
      <c r="C5" s="11" t="s">
        <v>24</v>
      </c>
      <c r="D5" s="10" t="s">
        <v>38</v>
      </c>
      <c r="E5" s="10" t="s">
        <v>26</v>
      </c>
      <c r="F5" s="10" t="s">
        <v>27</v>
      </c>
      <c r="G5" s="10" t="s">
        <v>28</v>
      </c>
      <c r="H5" s="10" t="s">
        <v>29</v>
      </c>
      <c r="I5" s="10" t="s">
        <v>30</v>
      </c>
      <c r="J5" s="10" t="s">
        <v>31</v>
      </c>
      <c r="K5" s="10" t="s">
        <v>32</v>
      </c>
      <c r="L5" s="10" t="s">
        <v>33</v>
      </c>
      <c r="M5" s="10" t="s">
        <v>34</v>
      </c>
      <c r="N5" s="10" t="s">
        <v>33</v>
      </c>
      <c r="O5" s="10" t="s">
        <v>35</v>
      </c>
      <c r="P5" s="10" t="s">
        <v>36</v>
      </c>
      <c r="Q5" s="12">
        <v>13109420</v>
      </c>
      <c r="R5" s="12">
        <v>0</v>
      </c>
      <c r="S5" s="9">
        <f t="shared" ref="S5:S68" si="0">T5+U5+V5</f>
        <v>0</v>
      </c>
      <c r="T5" s="12">
        <v>0</v>
      </c>
      <c r="U5" s="12">
        <v>0</v>
      </c>
      <c r="V5" s="12">
        <v>0</v>
      </c>
    </row>
    <row r="6" spans="1:22" ht="33.75">
      <c r="A6" s="6">
        <v>3</v>
      </c>
      <c r="B6" s="7" t="s">
        <v>39</v>
      </c>
      <c r="C6" s="8" t="s">
        <v>24</v>
      </c>
      <c r="D6" s="7" t="s">
        <v>40</v>
      </c>
      <c r="E6" s="7" t="s">
        <v>26</v>
      </c>
      <c r="F6" s="7" t="s">
        <v>27</v>
      </c>
      <c r="G6" s="7" t="s">
        <v>28</v>
      </c>
      <c r="H6" s="7" t="s">
        <v>29</v>
      </c>
      <c r="I6" s="7" t="s">
        <v>30</v>
      </c>
      <c r="J6" s="7" t="s">
        <v>31</v>
      </c>
      <c r="K6" s="7" t="s">
        <v>32</v>
      </c>
      <c r="L6" s="7" t="s">
        <v>33</v>
      </c>
      <c r="M6" s="7" t="s">
        <v>34</v>
      </c>
      <c r="N6" s="7" t="s">
        <v>33</v>
      </c>
      <c r="O6" s="7" t="s">
        <v>35</v>
      </c>
      <c r="P6" s="7" t="s">
        <v>36</v>
      </c>
      <c r="Q6" s="9">
        <v>21990000</v>
      </c>
      <c r="R6" s="9">
        <v>21934200</v>
      </c>
      <c r="S6" s="9">
        <f t="shared" si="0"/>
        <v>21934200</v>
      </c>
      <c r="T6" s="9">
        <v>0</v>
      </c>
      <c r="U6" s="9">
        <v>7588200</v>
      </c>
      <c r="V6" s="9">
        <v>14346000</v>
      </c>
    </row>
    <row r="7" spans="1:22" ht="33.75">
      <c r="A7" s="6">
        <v>4</v>
      </c>
      <c r="B7" s="10" t="s">
        <v>41</v>
      </c>
      <c r="C7" s="11" t="s">
        <v>24</v>
      </c>
      <c r="D7" s="10" t="s">
        <v>42</v>
      </c>
      <c r="E7" s="10" t="s">
        <v>26</v>
      </c>
      <c r="F7" s="10" t="s">
        <v>27</v>
      </c>
      <c r="G7" s="10" t="s">
        <v>28</v>
      </c>
      <c r="H7" s="10" t="s">
        <v>29</v>
      </c>
      <c r="I7" s="10" t="s">
        <v>30</v>
      </c>
      <c r="J7" s="10" t="s">
        <v>31</v>
      </c>
      <c r="K7" s="10" t="s">
        <v>32</v>
      </c>
      <c r="L7" s="10" t="s">
        <v>33</v>
      </c>
      <c r="M7" s="10" t="s">
        <v>34</v>
      </c>
      <c r="N7" s="10" t="s">
        <v>33</v>
      </c>
      <c r="O7" s="10" t="s">
        <v>35</v>
      </c>
      <c r="P7" s="10" t="s">
        <v>36</v>
      </c>
      <c r="Q7" s="12">
        <v>2343490</v>
      </c>
      <c r="R7" s="12">
        <v>0</v>
      </c>
      <c r="S7" s="9">
        <f t="shared" si="0"/>
        <v>0</v>
      </c>
      <c r="T7" s="12">
        <v>0</v>
      </c>
      <c r="U7" s="12">
        <v>0</v>
      </c>
      <c r="V7" s="12">
        <v>0</v>
      </c>
    </row>
    <row r="8" spans="1:22" ht="33.75">
      <c r="A8" s="6">
        <v>5</v>
      </c>
      <c r="B8" s="7" t="s">
        <v>43</v>
      </c>
      <c r="C8" s="8" t="s">
        <v>24</v>
      </c>
      <c r="D8" s="7" t="s">
        <v>44</v>
      </c>
      <c r="E8" s="7" t="s">
        <v>26</v>
      </c>
      <c r="F8" s="7" t="s">
        <v>27</v>
      </c>
      <c r="G8" s="7" t="s">
        <v>28</v>
      </c>
      <c r="H8" s="7" t="s">
        <v>29</v>
      </c>
      <c r="I8" s="7" t="s">
        <v>30</v>
      </c>
      <c r="J8" s="7" t="s">
        <v>31</v>
      </c>
      <c r="K8" s="7" t="s">
        <v>32</v>
      </c>
      <c r="L8" s="7" t="s">
        <v>33</v>
      </c>
      <c r="M8" s="7" t="s">
        <v>34</v>
      </c>
      <c r="N8" s="7" t="s">
        <v>33</v>
      </c>
      <c r="O8" s="7" t="s">
        <v>35</v>
      </c>
      <c r="P8" s="7" t="s">
        <v>36</v>
      </c>
      <c r="Q8" s="9">
        <v>2000000</v>
      </c>
      <c r="R8" s="9">
        <v>2000000</v>
      </c>
      <c r="S8" s="9">
        <f t="shared" si="0"/>
        <v>2000000</v>
      </c>
      <c r="T8" s="9">
        <v>0</v>
      </c>
      <c r="U8" s="9">
        <v>2000000</v>
      </c>
      <c r="V8" s="9">
        <v>0</v>
      </c>
    </row>
    <row r="9" spans="1:22" ht="33.75">
      <c r="A9" s="6">
        <v>6</v>
      </c>
      <c r="B9" s="10" t="s">
        <v>45</v>
      </c>
      <c r="C9" s="11" t="s">
        <v>24</v>
      </c>
      <c r="D9" s="10" t="s">
        <v>46</v>
      </c>
      <c r="E9" s="10" t="s">
        <v>26</v>
      </c>
      <c r="F9" s="10" t="s">
        <v>27</v>
      </c>
      <c r="G9" s="10" t="s">
        <v>28</v>
      </c>
      <c r="H9" s="10" t="s">
        <v>29</v>
      </c>
      <c r="I9" s="10" t="s">
        <v>47</v>
      </c>
      <c r="J9" s="10" t="s">
        <v>48</v>
      </c>
      <c r="K9" s="10" t="s">
        <v>32</v>
      </c>
      <c r="L9" s="10" t="s">
        <v>33</v>
      </c>
      <c r="M9" s="10" t="s">
        <v>34</v>
      </c>
      <c r="N9" s="10" t="s">
        <v>33</v>
      </c>
      <c r="O9" s="10" t="s">
        <v>35</v>
      </c>
      <c r="P9" s="10" t="s">
        <v>36</v>
      </c>
      <c r="Q9" s="12">
        <v>15686000</v>
      </c>
      <c r="R9" s="12">
        <v>15686000</v>
      </c>
      <c r="S9" s="9">
        <f t="shared" si="0"/>
        <v>15686000</v>
      </c>
      <c r="T9" s="12">
        <v>0</v>
      </c>
      <c r="U9" s="12">
        <v>15686000</v>
      </c>
      <c r="V9" s="12">
        <v>0</v>
      </c>
    </row>
    <row r="10" spans="1:22" ht="33.75">
      <c r="A10" s="6">
        <v>7</v>
      </c>
      <c r="B10" s="7" t="s">
        <v>49</v>
      </c>
      <c r="C10" s="8" t="s">
        <v>24</v>
      </c>
      <c r="D10" s="7" t="s">
        <v>50</v>
      </c>
      <c r="E10" s="7" t="s">
        <v>26</v>
      </c>
      <c r="F10" s="7" t="s">
        <v>27</v>
      </c>
      <c r="G10" s="7" t="s">
        <v>28</v>
      </c>
      <c r="H10" s="7" t="s">
        <v>29</v>
      </c>
      <c r="I10" s="7" t="s">
        <v>30</v>
      </c>
      <c r="J10" s="7" t="s">
        <v>31</v>
      </c>
      <c r="K10" s="7" t="s">
        <v>32</v>
      </c>
      <c r="L10" s="7" t="s">
        <v>33</v>
      </c>
      <c r="M10" s="7" t="s">
        <v>34</v>
      </c>
      <c r="N10" s="7" t="s">
        <v>33</v>
      </c>
      <c r="O10" s="7" t="s">
        <v>35</v>
      </c>
      <c r="P10" s="7" t="s">
        <v>36</v>
      </c>
      <c r="Q10" s="9">
        <v>6582712</v>
      </c>
      <c r="R10" s="9">
        <v>0</v>
      </c>
      <c r="S10" s="9">
        <f t="shared" si="0"/>
        <v>0</v>
      </c>
      <c r="T10" s="9">
        <v>0</v>
      </c>
      <c r="U10" s="9">
        <v>0</v>
      </c>
      <c r="V10" s="9">
        <v>0</v>
      </c>
    </row>
    <row r="11" spans="1:22" ht="33.75">
      <c r="A11" s="6">
        <v>8</v>
      </c>
      <c r="B11" s="10" t="s">
        <v>51</v>
      </c>
      <c r="C11" s="11" t="s">
        <v>24</v>
      </c>
      <c r="D11" s="10" t="s">
        <v>52</v>
      </c>
      <c r="E11" s="10" t="s">
        <v>26</v>
      </c>
      <c r="F11" s="10" t="s">
        <v>27</v>
      </c>
      <c r="G11" s="10" t="s">
        <v>28</v>
      </c>
      <c r="H11" s="10" t="s">
        <v>29</v>
      </c>
      <c r="I11" s="10" t="s">
        <v>30</v>
      </c>
      <c r="J11" s="10" t="s">
        <v>31</v>
      </c>
      <c r="K11" s="10" t="s">
        <v>32</v>
      </c>
      <c r="L11" s="10" t="s">
        <v>33</v>
      </c>
      <c r="M11" s="10" t="s">
        <v>34</v>
      </c>
      <c r="N11" s="10" t="s">
        <v>33</v>
      </c>
      <c r="O11" s="10" t="s">
        <v>35</v>
      </c>
      <c r="P11" s="10" t="s">
        <v>36</v>
      </c>
      <c r="Q11" s="12">
        <v>25000000</v>
      </c>
      <c r="R11" s="12">
        <v>0</v>
      </c>
      <c r="S11" s="9">
        <f t="shared" si="0"/>
        <v>0</v>
      </c>
      <c r="T11" s="12">
        <v>0</v>
      </c>
      <c r="U11" s="12">
        <v>0</v>
      </c>
      <c r="V11" s="12">
        <v>0</v>
      </c>
    </row>
    <row r="12" spans="1:22" ht="33.75">
      <c r="A12" s="6">
        <v>9</v>
      </c>
      <c r="B12" s="7" t="s">
        <v>53</v>
      </c>
      <c r="C12" s="8" t="s">
        <v>24</v>
      </c>
      <c r="D12" s="7" t="s">
        <v>54</v>
      </c>
      <c r="E12" s="7" t="s">
        <v>26</v>
      </c>
      <c r="F12" s="7" t="s">
        <v>27</v>
      </c>
      <c r="G12" s="7" t="s">
        <v>28</v>
      </c>
      <c r="H12" s="7" t="s">
        <v>29</v>
      </c>
      <c r="I12" s="7" t="s">
        <v>55</v>
      </c>
      <c r="J12" s="7" t="s">
        <v>56</v>
      </c>
      <c r="K12" s="7" t="s">
        <v>32</v>
      </c>
      <c r="L12" s="7" t="s">
        <v>33</v>
      </c>
      <c r="M12" s="7" t="s">
        <v>34</v>
      </c>
      <c r="N12" s="7" t="s">
        <v>33</v>
      </c>
      <c r="O12" s="7" t="s">
        <v>35</v>
      </c>
      <c r="P12" s="7" t="s">
        <v>36</v>
      </c>
      <c r="Q12" s="9">
        <v>17949000</v>
      </c>
      <c r="R12" s="9">
        <v>0</v>
      </c>
      <c r="S12" s="9">
        <f t="shared" si="0"/>
        <v>0</v>
      </c>
      <c r="T12" s="9">
        <v>0</v>
      </c>
      <c r="U12" s="9">
        <v>0</v>
      </c>
      <c r="V12" s="9">
        <v>0</v>
      </c>
    </row>
    <row r="13" spans="1:22" ht="33.75">
      <c r="A13" s="6">
        <v>10</v>
      </c>
      <c r="B13" s="10" t="s">
        <v>57</v>
      </c>
      <c r="C13" s="11" t="s">
        <v>24</v>
      </c>
      <c r="D13" s="10" t="s">
        <v>58</v>
      </c>
      <c r="E13" s="10" t="s">
        <v>26</v>
      </c>
      <c r="F13" s="10" t="s">
        <v>27</v>
      </c>
      <c r="G13" s="10" t="s">
        <v>28</v>
      </c>
      <c r="H13" s="10" t="s">
        <v>29</v>
      </c>
      <c r="I13" s="10" t="s">
        <v>30</v>
      </c>
      <c r="J13" s="10" t="s">
        <v>31</v>
      </c>
      <c r="K13" s="10" t="s">
        <v>32</v>
      </c>
      <c r="L13" s="10" t="s">
        <v>33</v>
      </c>
      <c r="M13" s="10" t="s">
        <v>34</v>
      </c>
      <c r="N13" s="10" t="s">
        <v>33</v>
      </c>
      <c r="O13" s="10" t="s">
        <v>35</v>
      </c>
      <c r="P13" s="10" t="s">
        <v>36</v>
      </c>
      <c r="Q13" s="12">
        <v>6680000</v>
      </c>
      <c r="R13" s="12">
        <v>176000</v>
      </c>
      <c r="S13" s="9">
        <f t="shared" si="0"/>
        <v>176000</v>
      </c>
      <c r="T13" s="12">
        <v>0</v>
      </c>
      <c r="U13" s="12">
        <v>0</v>
      </c>
      <c r="V13" s="12">
        <v>176000</v>
      </c>
    </row>
    <row r="14" spans="1:22" ht="45">
      <c r="A14" s="6">
        <v>11</v>
      </c>
      <c r="B14" s="7" t="s">
        <v>59</v>
      </c>
      <c r="C14" s="8" t="s">
        <v>24</v>
      </c>
      <c r="D14" s="7" t="s">
        <v>60</v>
      </c>
      <c r="E14" s="7" t="s">
        <v>26</v>
      </c>
      <c r="F14" s="7" t="s">
        <v>27</v>
      </c>
      <c r="G14" s="7" t="s">
        <v>28</v>
      </c>
      <c r="H14" s="7" t="s">
        <v>29</v>
      </c>
      <c r="I14" s="7" t="s">
        <v>30</v>
      </c>
      <c r="J14" s="7" t="s">
        <v>31</v>
      </c>
      <c r="K14" s="7" t="s">
        <v>32</v>
      </c>
      <c r="L14" s="7" t="s">
        <v>33</v>
      </c>
      <c r="M14" s="7" t="s">
        <v>34</v>
      </c>
      <c r="N14" s="7" t="s">
        <v>33</v>
      </c>
      <c r="O14" s="7" t="s">
        <v>35</v>
      </c>
      <c r="P14" s="7" t="s">
        <v>36</v>
      </c>
      <c r="Q14" s="9">
        <v>1608600</v>
      </c>
      <c r="R14" s="9">
        <v>0</v>
      </c>
      <c r="S14" s="9">
        <f t="shared" si="0"/>
        <v>0</v>
      </c>
      <c r="T14" s="9">
        <v>0</v>
      </c>
      <c r="U14" s="9">
        <v>0</v>
      </c>
      <c r="V14" s="9">
        <v>0</v>
      </c>
    </row>
    <row r="15" spans="1:22" ht="33.75">
      <c r="A15" s="6">
        <v>12</v>
      </c>
      <c r="B15" s="10" t="s">
        <v>61</v>
      </c>
      <c r="C15" s="11" t="s">
        <v>24</v>
      </c>
      <c r="D15" s="10" t="s">
        <v>62</v>
      </c>
      <c r="E15" s="10" t="s">
        <v>26</v>
      </c>
      <c r="F15" s="10" t="s">
        <v>27</v>
      </c>
      <c r="G15" s="10" t="s">
        <v>28</v>
      </c>
      <c r="H15" s="10" t="s">
        <v>29</v>
      </c>
      <c r="I15" s="10" t="s">
        <v>63</v>
      </c>
      <c r="J15" s="10" t="s">
        <v>64</v>
      </c>
      <c r="K15" s="10" t="s">
        <v>32</v>
      </c>
      <c r="L15" s="10" t="s">
        <v>33</v>
      </c>
      <c r="M15" s="10" t="s">
        <v>34</v>
      </c>
      <c r="N15" s="10" t="s">
        <v>33</v>
      </c>
      <c r="O15" s="10" t="s">
        <v>35</v>
      </c>
      <c r="P15" s="10" t="s">
        <v>36</v>
      </c>
      <c r="Q15" s="12">
        <v>4157000</v>
      </c>
      <c r="R15" s="12">
        <v>4157000</v>
      </c>
      <c r="S15" s="9">
        <f t="shared" si="0"/>
        <v>4157000</v>
      </c>
      <c r="T15" s="12">
        <v>0</v>
      </c>
      <c r="U15" s="12">
        <v>120000</v>
      </c>
      <c r="V15" s="12">
        <v>4037000</v>
      </c>
    </row>
    <row r="16" spans="1:22" ht="33.75">
      <c r="A16" s="6">
        <v>13</v>
      </c>
      <c r="B16" s="7" t="s">
        <v>65</v>
      </c>
      <c r="C16" s="8" t="s">
        <v>24</v>
      </c>
      <c r="D16" s="7" t="s">
        <v>66</v>
      </c>
      <c r="E16" s="7" t="s">
        <v>26</v>
      </c>
      <c r="F16" s="7" t="s">
        <v>27</v>
      </c>
      <c r="G16" s="7" t="s">
        <v>28</v>
      </c>
      <c r="H16" s="7" t="s">
        <v>29</v>
      </c>
      <c r="I16" s="7" t="s">
        <v>30</v>
      </c>
      <c r="J16" s="7" t="s">
        <v>31</v>
      </c>
      <c r="K16" s="7" t="s">
        <v>32</v>
      </c>
      <c r="L16" s="7" t="s">
        <v>33</v>
      </c>
      <c r="M16" s="7" t="s">
        <v>34</v>
      </c>
      <c r="N16" s="7" t="s">
        <v>33</v>
      </c>
      <c r="O16" s="7" t="s">
        <v>35</v>
      </c>
      <c r="P16" s="7" t="s">
        <v>36</v>
      </c>
      <c r="Q16" s="9">
        <v>5189000</v>
      </c>
      <c r="R16" s="9">
        <v>0</v>
      </c>
      <c r="S16" s="9">
        <f t="shared" si="0"/>
        <v>0</v>
      </c>
      <c r="T16" s="9">
        <v>0</v>
      </c>
      <c r="U16" s="9">
        <v>0</v>
      </c>
      <c r="V16" s="9">
        <v>0</v>
      </c>
    </row>
    <row r="17" spans="1:22" ht="33.75">
      <c r="A17" s="6">
        <v>14</v>
      </c>
      <c r="B17" s="10" t="s">
        <v>67</v>
      </c>
      <c r="C17" s="11" t="s">
        <v>24</v>
      </c>
      <c r="D17" s="10" t="s">
        <v>68</v>
      </c>
      <c r="E17" s="10" t="s">
        <v>26</v>
      </c>
      <c r="F17" s="10" t="s">
        <v>27</v>
      </c>
      <c r="G17" s="10" t="s">
        <v>28</v>
      </c>
      <c r="H17" s="10" t="s">
        <v>29</v>
      </c>
      <c r="I17" s="10" t="s">
        <v>30</v>
      </c>
      <c r="J17" s="10" t="s">
        <v>31</v>
      </c>
      <c r="K17" s="10" t="s">
        <v>32</v>
      </c>
      <c r="L17" s="10" t="s">
        <v>33</v>
      </c>
      <c r="M17" s="10" t="s">
        <v>34</v>
      </c>
      <c r="N17" s="10" t="s">
        <v>33</v>
      </c>
      <c r="O17" s="10" t="s">
        <v>35</v>
      </c>
      <c r="P17" s="10" t="s">
        <v>36</v>
      </c>
      <c r="Q17" s="12">
        <v>18690500</v>
      </c>
      <c r="R17" s="12">
        <v>0</v>
      </c>
      <c r="S17" s="9">
        <f t="shared" si="0"/>
        <v>0</v>
      </c>
      <c r="T17" s="12">
        <v>0</v>
      </c>
      <c r="U17" s="12">
        <v>0</v>
      </c>
      <c r="V17" s="12">
        <v>0</v>
      </c>
    </row>
    <row r="18" spans="1:22" ht="33.75">
      <c r="A18" s="6">
        <v>15</v>
      </c>
      <c r="B18" s="7" t="s">
        <v>69</v>
      </c>
      <c r="C18" s="8" t="s">
        <v>24</v>
      </c>
      <c r="D18" s="7" t="s">
        <v>70</v>
      </c>
      <c r="E18" s="7" t="s">
        <v>26</v>
      </c>
      <c r="F18" s="7" t="s">
        <v>27</v>
      </c>
      <c r="G18" s="7" t="s">
        <v>28</v>
      </c>
      <c r="H18" s="7" t="s">
        <v>29</v>
      </c>
      <c r="I18" s="7" t="s">
        <v>30</v>
      </c>
      <c r="J18" s="7" t="s">
        <v>31</v>
      </c>
      <c r="K18" s="7" t="s">
        <v>32</v>
      </c>
      <c r="L18" s="7" t="s">
        <v>33</v>
      </c>
      <c r="M18" s="7" t="s">
        <v>34</v>
      </c>
      <c r="N18" s="7" t="s">
        <v>33</v>
      </c>
      <c r="O18" s="7" t="s">
        <v>35</v>
      </c>
      <c r="P18" s="7" t="s">
        <v>36</v>
      </c>
      <c r="Q18" s="9">
        <v>17752250</v>
      </c>
      <c r="R18" s="9">
        <v>290000</v>
      </c>
      <c r="S18" s="9">
        <f t="shared" si="0"/>
        <v>290000</v>
      </c>
      <c r="T18" s="9">
        <v>0</v>
      </c>
      <c r="U18" s="9">
        <v>0</v>
      </c>
      <c r="V18" s="9">
        <v>290000</v>
      </c>
    </row>
    <row r="19" spans="1:22" ht="33.75">
      <c r="A19" s="6">
        <v>16</v>
      </c>
      <c r="B19" s="10" t="s">
        <v>71</v>
      </c>
      <c r="C19" s="11" t="s">
        <v>24</v>
      </c>
      <c r="D19" s="10" t="s">
        <v>72</v>
      </c>
      <c r="E19" s="10" t="s">
        <v>26</v>
      </c>
      <c r="F19" s="10" t="s">
        <v>27</v>
      </c>
      <c r="G19" s="10" t="s">
        <v>28</v>
      </c>
      <c r="H19" s="10" t="s">
        <v>29</v>
      </c>
      <c r="I19" s="10" t="s">
        <v>47</v>
      </c>
      <c r="J19" s="10" t="s">
        <v>48</v>
      </c>
      <c r="K19" s="10" t="s">
        <v>32</v>
      </c>
      <c r="L19" s="10" t="s">
        <v>33</v>
      </c>
      <c r="M19" s="10" t="s">
        <v>34</v>
      </c>
      <c r="N19" s="10" t="s">
        <v>33</v>
      </c>
      <c r="O19" s="10" t="s">
        <v>35</v>
      </c>
      <c r="P19" s="10" t="s">
        <v>36</v>
      </c>
      <c r="Q19" s="12">
        <v>21269090</v>
      </c>
      <c r="R19" s="12">
        <v>0</v>
      </c>
      <c r="S19" s="9">
        <f t="shared" si="0"/>
        <v>0</v>
      </c>
      <c r="T19" s="12">
        <v>0</v>
      </c>
      <c r="U19" s="12">
        <v>0</v>
      </c>
      <c r="V19" s="12">
        <v>0</v>
      </c>
    </row>
    <row r="20" spans="1:22" ht="33.75">
      <c r="A20" s="6">
        <v>17</v>
      </c>
      <c r="B20" s="7" t="s">
        <v>73</v>
      </c>
      <c r="C20" s="8" t="s">
        <v>24</v>
      </c>
      <c r="D20" s="7" t="s">
        <v>74</v>
      </c>
      <c r="E20" s="7" t="s">
        <v>26</v>
      </c>
      <c r="F20" s="7" t="s">
        <v>27</v>
      </c>
      <c r="G20" s="7" t="s">
        <v>28</v>
      </c>
      <c r="H20" s="7" t="s">
        <v>29</v>
      </c>
      <c r="I20" s="7" t="s">
        <v>30</v>
      </c>
      <c r="J20" s="7" t="s">
        <v>31</v>
      </c>
      <c r="K20" s="7" t="s">
        <v>32</v>
      </c>
      <c r="L20" s="7" t="s">
        <v>33</v>
      </c>
      <c r="M20" s="7" t="s">
        <v>34</v>
      </c>
      <c r="N20" s="7" t="s">
        <v>33</v>
      </c>
      <c r="O20" s="7" t="s">
        <v>35</v>
      </c>
      <c r="P20" s="7" t="s">
        <v>36</v>
      </c>
      <c r="Q20" s="9">
        <v>2038000</v>
      </c>
      <c r="R20" s="9">
        <v>0</v>
      </c>
      <c r="S20" s="9">
        <f t="shared" si="0"/>
        <v>0</v>
      </c>
      <c r="T20" s="9">
        <v>0</v>
      </c>
      <c r="U20" s="9">
        <v>0</v>
      </c>
      <c r="V20" s="9">
        <v>0</v>
      </c>
    </row>
    <row r="21" spans="1:22" ht="33.75">
      <c r="A21" s="6">
        <v>18</v>
      </c>
      <c r="B21" s="10" t="s">
        <v>75</v>
      </c>
      <c r="C21" s="11" t="s">
        <v>24</v>
      </c>
      <c r="D21" s="10" t="s">
        <v>76</v>
      </c>
      <c r="E21" s="10" t="s">
        <v>26</v>
      </c>
      <c r="F21" s="10" t="s">
        <v>27</v>
      </c>
      <c r="G21" s="10" t="s">
        <v>28</v>
      </c>
      <c r="H21" s="10" t="s">
        <v>29</v>
      </c>
      <c r="I21" s="10" t="s">
        <v>30</v>
      </c>
      <c r="J21" s="10" t="s">
        <v>31</v>
      </c>
      <c r="K21" s="10" t="s">
        <v>32</v>
      </c>
      <c r="L21" s="10" t="s">
        <v>33</v>
      </c>
      <c r="M21" s="10" t="s">
        <v>34</v>
      </c>
      <c r="N21" s="10" t="s">
        <v>33</v>
      </c>
      <c r="O21" s="10" t="s">
        <v>35</v>
      </c>
      <c r="P21" s="10" t="s">
        <v>36</v>
      </c>
      <c r="Q21" s="12">
        <v>6000000</v>
      </c>
      <c r="R21" s="12">
        <v>0</v>
      </c>
      <c r="S21" s="9">
        <f t="shared" si="0"/>
        <v>0</v>
      </c>
      <c r="T21" s="12">
        <v>0</v>
      </c>
      <c r="U21" s="12">
        <v>0</v>
      </c>
      <c r="V21" s="12">
        <v>0</v>
      </c>
    </row>
    <row r="22" spans="1:22" ht="33.75">
      <c r="A22" s="6">
        <v>19</v>
      </c>
      <c r="B22" s="7" t="s">
        <v>77</v>
      </c>
      <c r="C22" s="8" t="s">
        <v>24</v>
      </c>
      <c r="D22" s="7" t="s">
        <v>78</v>
      </c>
      <c r="E22" s="7" t="s">
        <v>26</v>
      </c>
      <c r="F22" s="7" t="s">
        <v>27</v>
      </c>
      <c r="G22" s="7" t="s">
        <v>28</v>
      </c>
      <c r="H22" s="7" t="s">
        <v>29</v>
      </c>
      <c r="I22" s="7" t="s">
        <v>47</v>
      </c>
      <c r="J22" s="7" t="s">
        <v>48</v>
      </c>
      <c r="K22" s="7" t="s">
        <v>32</v>
      </c>
      <c r="L22" s="7" t="s">
        <v>33</v>
      </c>
      <c r="M22" s="7" t="s">
        <v>34</v>
      </c>
      <c r="N22" s="7" t="s">
        <v>33</v>
      </c>
      <c r="O22" s="7" t="s">
        <v>35</v>
      </c>
      <c r="P22" s="7" t="s">
        <v>36</v>
      </c>
      <c r="Q22" s="9">
        <v>3740000</v>
      </c>
      <c r="R22" s="9">
        <v>0</v>
      </c>
      <c r="S22" s="9">
        <f t="shared" si="0"/>
        <v>0</v>
      </c>
      <c r="T22" s="9">
        <v>0</v>
      </c>
      <c r="U22" s="9">
        <v>0</v>
      </c>
      <c r="V22" s="9">
        <v>0</v>
      </c>
    </row>
    <row r="23" spans="1:22" ht="33.75">
      <c r="A23" s="6">
        <v>20</v>
      </c>
      <c r="B23" s="10" t="s">
        <v>79</v>
      </c>
      <c r="C23" s="11" t="s">
        <v>24</v>
      </c>
      <c r="D23" s="10" t="s">
        <v>80</v>
      </c>
      <c r="E23" s="10" t="s">
        <v>26</v>
      </c>
      <c r="F23" s="10" t="s">
        <v>27</v>
      </c>
      <c r="G23" s="10" t="s">
        <v>28</v>
      </c>
      <c r="H23" s="10" t="s">
        <v>29</v>
      </c>
      <c r="I23" s="10" t="s">
        <v>47</v>
      </c>
      <c r="J23" s="10" t="s">
        <v>48</v>
      </c>
      <c r="K23" s="10" t="s">
        <v>32</v>
      </c>
      <c r="L23" s="10" t="s">
        <v>33</v>
      </c>
      <c r="M23" s="10" t="s">
        <v>34</v>
      </c>
      <c r="N23" s="10" t="s">
        <v>33</v>
      </c>
      <c r="O23" s="10" t="s">
        <v>35</v>
      </c>
      <c r="P23" s="10" t="s">
        <v>36</v>
      </c>
      <c r="Q23" s="12">
        <v>4973024</v>
      </c>
      <c r="R23" s="12">
        <v>0</v>
      </c>
      <c r="S23" s="9">
        <f t="shared" si="0"/>
        <v>0</v>
      </c>
      <c r="T23" s="12">
        <v>0</v>
      </c>
      <c r="U23" s="12">
        <v>0</v>
      </c>
      <c r="V23" s="12">
        <v>0</v>
      </c>
    </row>
    <row r="24" spans="1:22" ht="33.75">
      <c r="A24" s="6">
        <v>21</v>
      </c>
      <c r="B24" s="7" t="s">
        <v>81</v>
      </c>
      <c r="C24" s="8" t="s">
        <v>24</v>
      </c>
      <c r="D24" s="7" t="s">
        <v>82</v>
      </c>
      <c r="E24" s="7" t="s">
        <v>26</v>
      </c>
      <c r="F24" s="7" t="s">
        <v>27</v>
      </c>
      <c r="G24" s="7" t="s">
        <v>28</v>
      </c>
      <c r="H24" s="7" t="s">
        <v>29</v>
      </c>
      <c r="I24" s="7" t="s">
        <v>30</v>
      </c>
      <c r="J24" s="7" t="s">
        <v>31</v>
      </c>
      <c r="K24" s="7" t="s">
        <v>32</v>
      </c>
      <c r="L24" s="7" t="s">
        <v>33</v>
      </c>
      <c r="M24" s="7" t="s">
        <v>34</v>
      </c>
      <c r="N24" s="7" t="s">
        <v>33</v>
      </c>
      <c r="O24" s="7" t="s">
        <v>35</v>
      </c>
      <c r="P24" s="7" t="s">
        <v>36</v>
      </c>
      <c r="Q24" s="9">
        <v>14086240</v>
      </c>
      <c r="R24" s="9">
        <v>14086240</v>
      </c>
      <c r="S24" s="9">
        <f t="shared" si="0"/>
        <v>14086240</v>
      </c>
      <c r="T24" s="9">
        <v>0</v>
      </c>
      <c r="U24" s="9">
        <v>14086240</v>
      </c>
      <c r="V24" s="9">
        <v>0</v>
      </c>
    </row>
    <row r="25" spans="1:22" ht="45">
      <c r="A25" s="6">
        <v>22</v>
      </c>
      <c r="B25" s="10" t="s">
        <v>83</v>
      </c>
      <c r="C25" s="11" t="s">
        <v>24</v>
      </c>
      <c r="D25" s="10" t="s">
        <v>84</v>
      </c>
      <c r="E25" s="10" t="s">
        <v>26</v>
      </c>
      <c r="F25" s="10" t="s">
        <v>27</v>
      </c>
      <c r="G25" s="10" t="s">
        <v>28</v>
      </c>
      <c r="H25" s="10" t="s">
        <v>29</v>
      </c>
      <c r="I25" s="10" t="s">
        <v>30</v>
      </c>
      <c r="J25" s="10" t="s">
        <v>31</v>
      </c>
      <c r="K25" s="10" t="s">
        <v>32</v>
      </c>
      <c r="L25" s="10" t="s">
        <v>33</v>
      </c>
      <c r="M25" s="10" t="s">
        <v>34</v>
      </c>
      <c r="N25" s="10" t="s">
        <v>33</v>
      </c>
      <c r="O25" s="10" t="s">
        <v>35</v>
      </c>
      <c r="P25" s="10" t="s">
        <v>36</v>
      </c>
      <c r="Q25" s="12">
        <v>14231258</v>
      </c>
      <c r="R25" s="12">
        <v>0</v>
      </c>
      <c r="S25" s="9">
        <f t="shared" si="0"/>
        <v>0</v>
      </c>
      <c r="T25" s="12">
        <v>0</v>
      </c>
      <c r="U25" s="12">
        <v>0</v>
      </c>
      <c r="V25" s="12">
        <v>0</v>
      </c>
    </row>
    <row r="26" spans="1:22" ht="33.75">
      <c r="A26" s="6">
        <v>23</v>
      </c>
      <c r="B26" s="7" t="s">
        <v>85</v>
      </c>
      <c r="C26" s="8" t="s">
        <v>24</v>
      </c>
      <c r="D26" s="7" t="s">
        <v>86</v>
      </c>
      <c r="E26" s="7" t="s">
        <v>26</v>
      </c>
      <c r="F26" s="7" t="s">
        <v>27</v>
      </c>
      <c r="G26" s="7" t="s">
        <v>28</v>
      </c>
      <c r="H26" s="7" t="s">
        <v>29</v>
      </c>
      <c r="I26" s="7" t="s">
        <v>30</v>
      </c>
      <c r="J26" s="7" t="s">
        <v>31</v>
      </c>
      <c r="K26" s="7" t="s">
        <v>32</v>
      </c>
      <c r="L26" s="7" t="s">
        <v>33</v>
      </c>
      <c r="M26" s="7" t="s">
        <v>34</v>
      </c>
      <c r="N26" s="7" t="s">
        <v>33</v>
      </c>
      <c r="O26" s="7" t="s">
        <v>35</v>
      </c>
      <c r="P26" s="7" t="s">
        <v>36</v>
      </c>
      <c r="Q26" s="9">
        <v>24825000</v>
      </c>
      <c r="R26" s="9">
        <v>0</v>
      </c>
      <c r="S26" s="9">
        <f t="shared" si="0"/>
        <v>0</v>
      </c>
      <c r="T26" s="9">
        <v>0</v>
      </c>
      <c r="U26" s="9">
        <v>0</v>
      </c>
      <c r="V26" s="9">
        <v>0</v>
      </c>
    </row>
    <row r="27" spans="1:22" ht="33.75">
      <c r="A27" s="6">
        <v>24</v>
      </c>
      <c r="B27" s="10" t="s">
        <v>87</v>
      </c>
      <c r="C27" s="11" t="s">
        <v>24</v>
      </c>
      <c r="D27" s="10" t="s">
        <v>88</v>
      </c>
      <c r="E27" s="10" t="s">
        <v>26</v>
      </c>
      <c r="F27" s="10" t="s">
        <v>27</v>
      </c>
      <c r="G27" s="10" t="s">
        <v>28</v>
      </c>
      <c r="H27" s="10" t="s">
        <v>29</v>
      </c>
      <c r="I27" s="10" t="s">
        <v>30</v>
      </c>
      <c r="J27" s="10" t="s">
        <v>31</v>
      </c>
      <c r="K27" s="10" t="s">
        <v>32</v>
      </c>
      <c r="L27" s="10" t="s">
        <v>33</v>
      </c>
      <c r="M27" s="10" t="s">
        <v>34</v>
      </c>
      <c r="N27" s="10" t="s">
        <v>33</v>
      </c>
      <c r="O27" s="10" t="s">
        <v>35</v>
      </c>
      <c r="P27" s="10" t="s">
        <v>36</v>
      </c>
      <c r="Q27" s="12">
        <v>3593000</v>
      </c>
      <c r="R27" s="12">
        <v>0</v>
      </c>
      <c r="S27" s="9">
        <f t="shared" si="0"/>
        <v>0</v>
      </c>
      <c r="T27" s="12">
        <v>0</v>
      </c>
      <c r="U27" s="12">
        <v>0</v>
      </c>
      <c r="V27" s="12">
        <v>0</v>
      </c>
    </row>
    <row r="28" spans="1:22" ht="45">
      <c r="A28" s="6">
        <v>25</v>
      </c>
      <c r="B28" s="7" t="s">
        <v>89</v>
      </c>
      <c r="C28" s="8" t="s">
        <v>24</v>
      </c>
      <c r="D28" s="7" t="s">
        <v>90</v>
      </c>
      <c r="E28" s="7" t="s">
        <v>26</v>
      </c>
      <c r="F28" s="7" t="s">
        <v>27</v>
      </c>
      <c r="G28" s="7" t="s">
        <v>28</v>
      </c>
      <c r="H28" s="7" t="s">
        <v>29</v>
      </c>
      <c r="I28" s="7" t="s">
        <v>30</v>
      </c>
      <c r="J28" s="7" t="s">
        <v>31</v>
      </c>
      <c r="K28" s="7" t="s">
        <v>32</v>
      </c>
      <c r="L28" s="7" t="s">
        <v>33</v>
      </c>
      <c r="M28" s="7" t="s">
        <v>34</v>
      </c>
      <c r="N28" s="7" t="s">
        <v>33</v>
      </c>
      <c r="O28" s="7" t="s">
        <v>35</v>
      </c>
      <c r="P28" s="7" t="s">
        <v>36</v>
      </c>
      <c r="Q28" s="9">
        <v>3131150</v>
      </c>
      <c r="R28" s="9">
        <v>0</v>
      </c>
      <c r="S28" s="9">
        <f t="shared" si="0"/>
        <v>0</v>
      </c>
      <c r="T28" s="9">
        <v>0</v>
      </c>
      <c r="U28" s="9">
        <v>0</v>
      </c>
      <c r="V28" s="9">
        <v>0</v>
      </c>
    </row>
    <row r="29" spans="1:22" ht="33.75">
      <c r="A29" s="6">
        <v>26</v>
      </c>
      <c r="B29" s="10" t="s">
        <v>91</v>
      </c>
      <c r="C29" s="11" t="s">
        <v>24</v>
      </c>
      <c r="D29" s="10" t="s">
        <v>92</v>
      </c>
      <c r="E29" s="10" t="s">
        <v>26</v>
      </c>
      <c r="F29" s="10" t="s">
        <v>27</v>
      </c>
      <c r="G29" s="10" t="s">
        <v>28</v>
      </c>
      <c r="H29" s="10" t="s">
        <v>29</v>
      </c>
      <c r="I29" s="10" t="s">
        <v>30</v>
      </c>
      <c r="J29" s="10" t="s">
        <v>31</v>
      </c>
      <c r="K29" s="10" t="s">
        <v>32</v>
      </c>
      <c r="L29" s="10" t="s">
        <v>33</v>
      </c>
      <c r="M29" s="10" t="s">
        <v>34</v>
      </c>
      <c r="N29" s="10" t="s">
        <v>33</v>
      </c>
      <c r="O29" s="10" t="s">
        <v>35</v>
      </c>
      <c r="P29" s="10" t="s">
        <v>36</v>
      </c>
      <c r="Q29" s="12">
        <v>2670000</v>
      </c>
      <c r="R29" s="12">
        <v>0</v>
      </c>
      <c r="S29" s="9">
        <f t="shared" si="0"/>
        <v>0</v>
      </c>
      <c r="T29" s="12">
        <v>0</v>
      </c>
      <c r="U29" s="12">
        <v>0</v>
      </c>
      <c r="V29" s="12">
        <v>0</v>
      </c>
    </row>
    <row r="30" spans="1:22" ht="33.75">
      <c r="A30" s="6">
        <v>27</v>
      </c>
      <c r="B30" s="7" t="s">
        <v>93</v>
      </c>
      <c r="C30" s="8" t="s">
        <v>24</v>
      </c>
      <c r="D30" s="7" t="s">
        <v>94</v>
      </c>
      <c r="E30" s="7" t="s">
        <v>26</v>
      </c>
      <c r="F30" s="7" t="s">
        <v>27</v>
      </c>
      <c r="G30" s="7" t="s">
        <v>28</v>
      </c>
      <c r="H30" s="7" t="s">
        <v>29</v>
      </c>
      <c r="I30" s="7" t="s">
        <v>30</v>
      </c>
      <c r="J30" s="7" t="s">
        <v>31</v>
      </c>
      <c r="K30" s="7" t="s">
        <v>32</v>
      </c>
      <c r="L30" s="7" t="s">
        <v>33</v>
      </c>
      <c r="M30" s="7" t="s">
        <v>34</v>
      </c>
      <c r="N30" s="7" t="s">
        <v>33</v>
      </c>
      <c r="O30" s="7" t="s">
        <v>35</v>
      </c>
      <c r="P30" s="7" t="s">
        <v>36</v>
      </c>
      <c r="Q30" s="9">
        <v>13424600</v>
      </c>
      <c r="R30" s="9">
        <v>0</v>
      </c>
      <c r="S30" s="9">
        <f t="shared" si="0"/>
        <v>0</v>
      </c>
      <c r="T30" s="9">
        <v>0</v>
      </c>
      <c r="U30" s="9">
        <v>0</v>
      </c>
      <c r="V30" s="9">
        <v>0</v>
      </c>
    </row>
    <row r="31" spans="1:22" ht="33.75">
      <c r="A31" s="6">
        <v>28</v>
      </c>
      <c r="B31" s="10" t="s">
        <v>95</v>
      </c>
      <c r="C31" s="11" t="s">
        <v>24</v>
      </c>
      <c r="D31" s="10" t="s">
        <v>96</v>
      </c>
      <c r="E31" s="10" t="s">
        <v>26</v>
      </c>
      <c r="F31" s="10" t="s">
        <v>27</v>
      </c>
      <c r="G31" s="10" t="s">
        <v>28</v>
      </c>
      <c r="H31" s="10" t="s">
        <v>29</v>
      </c>
      <c r="I31" s="10" t="s">
        <v>30</v>
      </c>
      <c r="J31" s="10" t="s">
        <v>31</v>
      </c>
      <c r="K31" s="10" t="s">
        <v>32</v>
      </c>
      <c r="L31" s="10" t="s">
        <v>33</v>
      </c>
      <c r="M31" s="10" t="s">
        <v>34</v>
      </c>
      <c r="N31" s="10" t="s">
        <v>33</v>
      </c>
      <c r="O31" s="10" t="s">
        <v>35</v>
      </c>
      <c r="P31" s="10" t="s">
        <v>36</v>
      </c>
      <c r="Q31" s="12">
        <v>7605500</v>
      </c>
      <c r="R31" s="12">
        <v>0</v>
      </c>
      <c r="S31" s="9">
        <f t="shared" si="0"/>
        <v>0</v>
      </c>
      <c r="T31" s="12">
        <v>0</v>
      </c>
      <c r="U31" s="12">
        <v>0</v>
      </c>
      <c r="V31" s="12">
        <v>0</v>
      </c>
    </row>
    <row r="32" spans="1:22" ht="33.75">
      <c r="A32" s="6">
        <v>29</v>
      </c>
      <c r="B32" s="7" t="s">
        <v>97</v>
      </c>
      <c r="C32" s="8" t="s">
        <v>24</v>
      </c>
      <c r="D32" s="7" t="s">
        <v>98</v>
      </c>
      <c r="E32" s="7" t="s">
        <v>26</v>
      </c>
      <c r="F32" s="7" t="s">
        <v>27</v>
      </c>
      <c r="G32" s="7" t="s">
        <v>28</v>
      </c>
      <c r="H32" s="7" t="s">
        <v>29</v>
      </c>
      <c r="I32" s="7" t="s">
        <v>30</v>
      </c>
      <c r="J32" s="7" t="s">
        <v>31</v>
      </c>
      <c r="K32" s="7" t="s">
        <v>32</v>
      </c>
      <c r="L32" s="7" t="s">
        <v>33</v>
      </c>
      <c r="M32" s="7" t="s">
        <v>34</v>
      </c>
      <c r="N32" s="7" t="s">
        <v>33</v>
      </c>
      <c r="O32" s="7" t="s">
        <v>35</v>
      </c>
      <c r="P32" s="7" t="s">
        <v>36</v>
      </c>
      <c r="Q32" s="9">
        <v>10984000</v>
      </c>
      <c r="R32" s="9">
        <v>0</v>
      </c>
      <c r="S32" s="9">
        <f t="shared" si="0"/>
        <v>0</v>
      </c>
      <c r="T32" s="9">
        <v>0</v>
      </c>
      <c r="U32" s="9">
        <v>0</v>
      </c>
      <c r="V32" s="9">
        <v>0</v>
      </c>
    </row>
    <row r="33" spans="1:22" ht="33.75">
      <c r="A33" s="6">
        <v>30</v>
      </c>
      <c r="B33" s="10" t="s">
        <v>99</v>
      </c>
      <c r="C33" s="11" t="s">
        <v>24</v>
      </c>
      <c r="D33" s="10" t="s">
        <v>100</v>
      </c>
      <c r="E33" s="10" t="s">
        <v>26</v>
      </c>
      <c r="F33" s="10" t="s">
        <v>27</v>
      </c>
      <c r="G33" s="10" t="s">
        <v>28</v>
      </c>
      <c r="H33" s="10" t="s">
        <v>29</v>
      </c>
      <c r="I33" s="10" t="s">
        <v>30</v>
      </c>
      <c r="J33" s="10" t="s">
        <v>31</v>
      </c>
      <c r="K33" s="10" t="s">
        <v>32</v>
      </c>
      <c r="L33" s="10" t="s">
        <v>33</v>
      </c>
      <c r="M33" s="10" t="s">
        <v>34</v>
      </c>
      <c r="N33" s="10" t="s">
        <v>33</v>
      </c>
      <c r="O33" s="10" t="s">
        <v>35</v>
      </c>
      <c r="P33" s="10" t="s">
        <v>36</v>
      </c>
      <c r="Q33" s="12">
        <v>6339000</v>
      </c>
      <c r="R33" s="12">
        <v>0</v>
      </c>
      <c r="S33" s="9">
        <f t="shared" si="0"/>
        <v>0</v>
      </c>
      <c r="T33" s="12">
        <v>0</v>
      </c>
      <c r="U33" s="12">
        <v>0</v>
      </c>
      <c r="V33" s="12">
        <v>0</v>
      </c>
    </row>
    <row r="34" spans="1:22" ht="33.75">
      <c r="A34" s="6">
        <v>31</v>
      </c>
      <c r="B34" s="7" t="s">
        <v>101</v>
      </c>
      <c r="C34" s="8" t="s">
        <v>24</v>
      </c>
      <c r="D34" s="7" t="s">
        <v>102</v>
      </c>
      <c r="E34" s="7" t="s">
        <v>26</v>
      </c>
      <c r="F34" s="7" t="s">
        <v>27</v>
      </c>
      <c r="G34" s="7" t="s">
        <v>28</v>
      </c>
      <c r="H34" s="7" t="s">
        <v>29</v>
      </c>
      <c r="I34" s="7" t="s">
        <v>30</v>
      </c>
      <c r="J34" s="7" t="s">
        <v>31</v>
      </c>
      <c r="K34" s="7" t="s">
        <v>32</v>
      </c>
      <c r="L34" s="7" t="s">
        <v>33</v>
      </c>
      <c r="M34" s="7" t="s">
        <v>34</v>
      </c>
      <c r="N34" s="7" t="s">
        <v>33</v>
      </c>
      <c r="O34" s="7" t="s">
        <v>35</v>
      </c>
      <c r="P34" s="7" t="s">
        <v>36</v>
      </c>
      <c r="Q34" s="9">
        <v>4898000</v>
      </c>
      <c r="R34" s="9">
        <v>4898000</v>
      </c>
      <c r="S34" s="9">
        <f t="shared" si="0"/>
        <v>4898000</v>
      </c>
      <c r="T34" s="9">
        <v>0</v>
      </c>
      <c r="U34" s="9">
        <v>4898000</v>
      </c>
      <c r="V34" s="9">
        <v>0</v>
      </c>
    </row>
    <row r="35" spans="1:22" ht="33.75">
      <c r="A35" s="6">
        <v>32</v>
      </c>
      <c r="B35" s="10" t="s">
        <v>103</v>
      </c>
      <c r="C35" s="11" t="s">
        <v>24</v>
      </c>
      <c r="D35" s="10" t="s">
        <v>104</v>
      </c>
      <c r="E35" s="10" t="s">
        <v>26</v>
      </c>
      <c r="F35" s="10" t="s">
        <v>27</v>
      </c>
      <c r="G35" s="10" t="s">
        <v>28</v>
      </c>
      <c r="H35" s="10" t="s">
        <v>29</v>
      </c>
      <c r="I35" s="10" t="s">
        <v>30</v>
      </c>
      <c r="J35" s="10" t="s">
        <v>31</v>
      </c>
      <c r="K35" s="10" t="s">
        <v>32</v>
      </c>
      <c r="L35" s="10" t="s">
        <v>33</v>
      </c>
      <c r="M35" s="10" t="s">
        <v>34</v>
      </c>
      <c r="N35" s="10" t="s">
        <v>33</v>
      </c>
      <c r="O35" s="10" t="s">
        <v>35</v>
      </c>
      <c r="P35" s="10" t="s">
        <v>36</v>
      </c>
      <c r="Q35" s="12">
        <v>2654000</v>
      </c>
      <c r="R35" s="12">
        <v>0</v>
      </c>
      <c r="S35" s="9">
        <f t="shared" si="0"/>
        <v>0</v>
      </c>
      <c r="T35" s="12">
        <v>0</v>
      </c>
      <c r="U35" s="12">
        <v>0</v>
      </c>
      <c r="V35" s="12">
        <v>0</v>
      </c>
    </row>
    <row r="36" spans="1:22" ht="33.75">
      <c r="A36" s="6">
        <v>33</v>
      </c>
      <c r="B36" s="7" t="s">
        <v>105</v>
      </c>
      <c r="C36" s="8" t="s">
        <v>24</v>
      </c>
      <c r="D36" s="7" t="s">
        <v>106</v>
      </c>
      <c r="E36" s="7" t="s">
        <v>26</v>
      </c>
      <c r="F36" s="7" t="s">
        <v>27</v>
      </c>
      <c r="G36" s="7" t="s">
        <v>28</v>
      </c>
      <c r="H36" s="7" t="s">
        <v>29</v>
      </c>
      <c r="I36" s="7" t="s">
        <v>30</v>
      </c>
      <c r="J36" s="7" t="s">
        <v>31</v>
      </c>
      <c r="K36" s="7" t="s">
        <v>32</v>
      </c>
      <c r="L36" s="7" t="s">
        <v>33</v>
      </c>
      <c r="M36" s="7" t="s">
        <v>34</v>
      </c>
      <c r="N36" s="7" t="s">
        <v>33</v>
      </c>
      <c r="O36" s="7" t="s">
        <v>35</v>
      </c>
      <c r="P36" s="7" t="s">
        <v>36</v>
      </c>
      <c r="Q36" s="9">
        <v>5997000</v>
      </c>
      <c r="R36" s="9">
        <v>0</v>
      </c>
      <c r="S36" s="9">
        <f t="shared" si="0"/>
        <v>0</v>
      </c>
      <c r="T36" s="9">
        <v>0</v>
      </c>
      <c r="U36" s="9">
        <v>0</v>
      </c>
      <c r="V36" s="9">
        <v>0</v>
      </c>
    </row>
    <row r="37" spans="1:22" ht="33.75">
      <c r="A37" s="6">
        <v>34</v>
      </c>
      <c r="B37" s="10" t="s">
        <v>107</v>
      </c>
      <c r="C37" s="11" t="s">
        <v>24</v>
      </c>
      <c r="D37" s="10" t="s">
        <v>108</v>
      </c>
      <c r="E37" s="10" t="s">
        <v>26</v>
      </c>
      <c r="F37" s="10" t="s">
        <v>27</v>
      </c>
      <c r="G37" s="10" t="s">
        <v>28</v>
      </c>
      <c r="H37" s="10" t="s">
        <v>29</v>
      </c>
      <c r="I37" s="10" t="s">
        <v>30</v>
      </c>
      <c r="J37" s="10" t="s">
        <v>31</v>
      </c>
      <c r="K37" s="10" t="s">
        <v>32</v>
      </c>
      <c r="L37" s="10" t="s">
        <v>33</v>
      </c>
      <c r="M37" s="10" t="s">
        <v>34</v>
      </c>
      <c r="N37" s="10" t="s">
        <v>33</v>
      </c>
      <c r="O37" s="10" t="s">
        <v>35</v>
      </c>
      <c r="P37" s="10" t="s">
        <v>36</v>
      </c>
      <c r="Q37" s="12">
        <v>4105418</v>
      </c>
      <c r="R37" s="12">
        <v>0</v>
      </c>
      <c r="S37" s="9">
        <f t="shared" si="0"/>
        <v>0</v>
      </c>
      <c r="T37" s="12">
        <v>0</v>
      </c>
      <c r="U37" s="12">
        <v>0</v>
      </c>
      <c r="V37" s="12">
        <v>0</v>
      </c>
    </row>
    <row r="38" spans="1:22" ht="33.75">
      <c r="A38" s="6">
        <v>35</v>
      </c>
      <c r="B38" s="7" t="s">
        <v>109</v>
      </c>
      <c r="C38" s="8" t="s">
        <v>24</v>
      </c>
      <c r="D38" s="7" t="s">
        <v>110</v>
      </c>
      <c r="E38" s="7" t="s">
        <v>26</v>
      </c>
      <c r="F38" s="7" t="s">
        <v>27</v>
      </c>
      <c r="G38" s="7" t="s">
        <v>28</v>
      </c>
      <c r="H38" s="7" t="s">
        <v>29</v>
      </c>
      <c r="I38" s="7" t="s">
        <v>30</v>
      </c>
      <c r="J38" s="7" t="s">
        <v>31</v>
      </c>
      <c r="K38" s="7" t="s">
        <v>32</v>
      </c>
      <c r="L38" s="7" t="s">
        <v>33</v>
      </c>
      <c r="M38" s="7" t="s">
        <v>34</v>
      </c>
      <c r="N38" s="7" t="s">
        <v>33</v>
      </c>
      <c r="O38" s="7" t="s">
        <v>35</v>
      </c>
      <c r="P38" s="7" t="s">
        <v>36</v>
      </c>
      <c r="Q38" s="9">
        <v>24947200</v>
      </c>
      <c r="R38" s="9">
        <v>0</v>
      </c>
      <c r="S38" s="9">
        <f t="shared" si="0"/>
        <v>0</v>
      </c>
      <c r="T38" s="9">
        <v>0</v>
      </c>
      <c r="U38" s="9">
        <v>0</v>
      </c>
      <c r="V38" s="9">
        <v>0</v>
      </c>
    </row>
    <row r="39" spans="1:22" ht="33.75">
      <c r="A39" s="6">
        <v>36</v>
      </c>
      <c r="B39" s="10" t="s">
        <v>111</v>
      </c>
      <c r="C39" s="11" t="s">
        <v>24</v>
      </c>
      <c r="D39" s="10" t="s">
        <v>112</v>
      </c>
      <c r="E39" s="10" t="s">
        <v>26</v>
      </c>
      <c r="F39" s="10" t="s">
        <v>27</v>
      </c>
      <c r="G39" s="10" t="s">
        <v>28</v>
      </c>
      <c r="H39" s="10" t="s">
        <v>29</v>
      </c>
      <c r="I39" s="10" t="s">
        <v>30</v>
      </c>
      <c r="J39" s="10" t="s">
        <v>31</v>
      </c>
      <c r="K39" s="10" t="s">
        <v>32</v>
      </c>
      <c r="L39" s="10" t="s">
        <v>33</v>
      </c>
      <c r="M39" s="10" t="s">
        <v>34</v>
      </c>
      <c r="N39" s="10" t="s">
        <v>33</v>
      </c>
      <c r="O39" s="10" t="s">
        <v>35</v>
      </c>
      <c r="P39" s="10" t="s">
        <v>36</v>
      </c>
      <c r="Q39" s="12">
        <v>2651620</v>
      </c>
      <c r="R39" s="12">
        <v>0</v>
      </c>
      <c r="S39" s="9">
        <f t="shared" si="0"/>
        <v>0</v>
      </c>
      <c r="T39" s="12">
        <v>0</v>
      </c>
      <c r="U39" s="12">
        <v>0</v>
      </c>
      <c r="V39" s="12">
        <v>0</v>
      </c>
    </row>
    <row r="40" spans="1:22" ht="33.75">
      <c r="A40" s="6">
        <v>37</v>
      </c>
      <c r="B40" s="7" t="s">
        <v>113</v>
      </c>
      <c r="C40" s="8" t="s">
        <v>24</v>
      </c>
      <c r="D40" s="7" t="s">
        <v>114</v>
      </c>
      <c r="E40" s="7" t="s">
        <v>26</v>
      </c>
      <c r="F40" s="7" t="s">
        <v>27</v>
      </c>
      <c r="G40" s="7" t="s">
        <v>28</v>
      </c>
      <c r="H40" s="7" t="s">
        <v>29</v>
      </c>
      <c r="I40" s="7" t="s">
        <v>30</v>
      </c>
      <c r="J40" s="7" t="s">
        <v>31</v>
      </c>
      <c r="K40" s="7" t="s">
        <v>32</v>
      </c>
      <c r="L40" s="7" t="s">
        <v>33</v>
      </c>
      <c r="M40" s="7" t="s">
        <v>34</v>
      </c>
      <c r="N40" s="7" t="s">
        <v>33</v>
      </c>
      <c r="O40" s="7" t="s">
        <v>35</v>
      </c>
      <c r="P40" s="7" t="s">
        <v>36</v>
      </c>
      <c r="Q40" s="9">
        <v>17995600</v>
      </c>
      <c r="R40" s="9">
        <v>0</v>
      </c>
      <c r="S40" s="9">
        <f t="shared" si="0"/>
        <v>0</v>
      </c>
      <c r="T40" s="9">
        <v>0</v>
      </c>
      <c r="U40" s="9">
        <v>0</v>
      </c>
      <c r="V40" s="9">
        <v>0</v>
      </c>
    </row>
    <row r="41" spans="1:22" ht="33.75">
      <c r="A41" s="6">
        <v>38</v>
      </c>
      <c r="B41" s="10" t="s">
        <v>115</v>
      </c>
      <c r="C41" s="11" t="s">
        <v>24</v>
      </c>
      <c r="D41" s="10" t="s">
        <v>116</v>
      </c>
      <c r="E41" s="10" t="s">
        <v>26</v>
      </c>
      <c r="F41" s="10" t="s">
        <v>27</v>
      </c>
      <c r="G41" s="10" t="s">
        <v>28</v>
      </c>
      <c r="H41" s="10" t="s">
        <v>29</v>
      </c>
      <c r="I41" s="10" t="s">
        <v>30</v>
      </c>
      <c r="J41" s="10" t="s">
        <v>31</v>
      </c>
      <c r="K41" s="10" t="s">
        <v>32</v>
      </c>
      <c r="L41" s="10" t="s">
        <v>33</v>
      </c>
      <c r="M41" s="10" t="s">
        <v>34</v>
      </c>
      <c r="N41" s="10" t="s">
        <v>33</v>
      </c>
      <c r="O41" s="10" t="s">
        <v>35</v>
      </c>
      <c r="P41" s="10" t="s">
        <v>36</v>
      </c>
      <c r="Q41" s="12">
        <v>4981970</v>
      </c>
      <c r="R41" s="12">
        <v>0</v>
      </c>
      <c r="S41" s="9">
        <f t="shared" si="0"/>
        <v>0</v>
      </c>
      <c r="T41" s="12">
        <v>0</v>
      </c>
      <c r="U41" s="12">
        <v>0</v>
      </c>
      <c r="V41" s="12">
        <v>0</v>
      </c>
    </row>
    <row r="42" spans="1:22" ht="33.75">
      <c r="A42" s="6">
        <v>39</v>
      </c>
      <c r="B42" s="7" t="s">
        <v>117</v>
      </c>
      <c r="C42" s="8" t="s">
        <v>24</v>
      </c>
      <c r="D42" s="7" t="s">
        <v>118</v>
      </c>
      <c r="E42" s="7" t="s">
        <v>26</v>
      </c>
      <c r="F42" s="7" t="s">
        <v>27</v>
      </c>
      <c r="G42" s="7" t="s">
        <v>28</v>
      </c>
      <c r="H42" s="7" t="s">
        <v>29</v>
      </c>
      <c r="I42" s="7" t="s">
        <v>47</v>
      </c>
      <c r="J42" s="7" t="s">
        <v>48</v>
      </c>
      <c r="K42" s="7" t="s">
        <v>32</v>
      </c>
      <c r="L42" s="7" t="s">
        <v>33</v>
      </c>
      <c r="M42" s="7" t="s">
        <v>34</v>
      </c>
      <c r="N42" s="7" t="s">
        <v>33</v>
      </c>
      <c r="O42" s="7" t="s">
        <v>35</v>
      </c>
      <c r="P42" s="7" t="s">
        <v>36</v>
      </c>
      <c r="Q42" s="9">
        <v>13585000</v>
      </c>
      <c r="R42" s="9">
        <v>0</v>
      </c>
      <c r="S42" s="9">
        <f t="shared" si="0"/>
        <v>0</v>
      </c>
      <c r="T42" s="9">
        <v>0</v>
      </c>
      <c r="U42" s="9">
        <v>0</v>
      </c>
      <c r="V42" s="9">
        <v>0</v>
      </c>
    </row>
    <row r="43" spans="1:22" ht="33.75">
      <c r="A43" s="6">
        <v>40</v>
      </c>
      <c r="B43" s="10" t="s">
        <v>119</v>
      </c>
      <c r="C43" s="11" t="s">
        <v>24</v>
      </c>
      <c r="D43" s="10" t="s">
        <v>120</v>
      </c>
      <c r="E43" s="10" t="s">
        <v>26</v>
      </c>
      <c r="F43" s="10" t="s">
        <v>27</v>
      </c>
      <c r="G43" s="10" t="s">
        <v>28</v>
      </c>
      <c r="H43" s="10" t="s">
        <v>29</v>
      </c>
      <c r="I43" s="10" t="s">
        <v>30</v>
      </c>
      <c r="J43" s="10" t="s">
        <v>31</v>
      </c>
      <c r="K43" s="10" t="s">
        <v>32</v>
      </c>
      <c r="L43" s="10" t="s">
        <v>33</v>
      </c>
      <c r="M43" s="10" t="s">
        <v>34</v>
      </c>
      <c r="N43" s="10" t="s">
        <v>33</v>
      </c>
      <c r="O43" s="10" t="s">
        <v>35</v>
      </c>
      <c r="P43" s="10" t="s">
        <v>36</v>
      </c>
      <c r="Q43" s="12">
        <v>17173000</v>
      </c>
      <c r="R43" s="12">
        <v>17173000</v>
      </c>
      <c r="S43" s="9">
        <f t="shared" si="0"/>
        <v>17173000</v>
      </c>
      <c r="T43" s="12">
        <v>0</v>
      </c>
      <c r="U43" s="12">
        <v>17173000</v>
      </c>
      <c r="V43" s="12">
        <v>0</v>
      </c>
    </row>
    <row r="44" spans="1:22" ht="33.75">
      <c r="A44" s="6">
        <v>41</v>
      </c>
      <c r="B44" s="7" t="s">
        <v>121</v>
      </c>
      <c r="C44" s="8" t="s">
        <v>24</v>
      </c>
      <c r="D44" s="7" t="s">
        <v>122</v>
      </c>
      <c r="E44" s="7" t="s">
        <v>26</v>
      </c>
      <c r="F44" s="7" t="s">
        <v>27</v>
      </c>
      <c r="G44" s="7" t="s">
        <v>28</v>
      </c>
      <c r="H44" s="7" t="s">
        <v>29</v>
      </c>
      <c r="I44" s="7" t="s">
        <v>47</v>
      </c>
      <c r="J44" s="7" t="s">
        <v>48</v>
      </c>
      <c r="K44" s="7" t="s">
        <v>32</v>
      </c>
      <c r="L44" s="7" t="s">
        <v>33</v>
      </c>
      <c r="M44" s="7" t="s">
        <v>34</v>
      </c>
      <c r="N44" s="7" t="s">
        <v>33</v>
      </c>
      <c r="O44" s="7" t="s">
        <v>35</v>
      </c>
      <c r="P44" s="7" t="s">
        <v>36</v>
      </c>
      <c r="Q44" s="9">
        <v>3161280</v>
      </c>
      <c r="R44" s="9">
        <v>0</v>
      </c>
      <c r="S44" s="9">
        <f t="shared" si="0"/>
        <v>0</v>
      </c>
      <c r="T44" s="9">
        <v>0</v>
      </c>
      <c r="U44" s="9">
        <v>0</v>
      </c>
      <c r="V44" s="9">
        <v>0</v>
      </c>
    </row>
    <row r="45" spans="1:22" ht="45">
      <c r="A45" s="6">
        <v>42</v>
      </c>
      <c r="B45" s="10" t="s">
        <v>123</v>
      </c>
      <c r="C45" s="11" t="s">
        <v>24</v>
      </c>
      <c r="D45" s="10" t="s">
        <v>124</v>
      </c>
      <c r="E45" s="10" t="s">
        <v>26</v>
      </c>
      <c r="F45" s="10" t="s">
        <v>27</v>
      </c>
      <c r="G45" s="10" t="s">
        <v>28</v>
      </c>
      <c r="H45" s="10" t="s">
        <v>29</v>
      </c>
      <c r="I45" s="10" t="s">
        <v>47</v>
      </c>
      <c r="J45" s="10" t="s">
        <v>48</v>
      </c>
      <c r="K45" s="10" t="s">
        <v>32</v>
      </c>
      <c r="L45" s="10" t="s">
        <v>33</v>
      </c>
      <c r="M45" s="10" t="s">
        <v>34</v>
      </c>
      <c r="N45" s="10" t="s">
        <v>33</v>
      </c>
      <c r="O45" s="10" t="s">
        <v>35</v>
      </c>
      <c r="P45" s="10" t="s">
        <v>36</v>
      </c>
      <c r="Q45" s="12">
        <v>7806710</v>
      </c>
      <c r="R45" s="12">
        <v>0</v>
      </c>
      <c r="S45" s="9">
        <f t="shared" si="0"/>
        <v>0</v>
      </c>
      <c r="T45" s="12">
        <v>0</v>
      </c>
      <c r="U45" s="12">
        <v>0</v>
      </c>
      <c r="V45" s="12">
        <v>0</v>
      </c>
    </row>
    <row r="46" spans="1:22" ht="45">
      <c r="A46" s="6">
        <v>43</v>
      </c>
      <c r="B46" s="7" t="s">
        <v>125</v>
      </c>
      <c r="C46" s="8" t="s">
        <v>24</v>
      </c>
      <c r="D46" s="7" t="s">
        <v>126</v>
      </c>
      <c r="E46" s="7" t="s">
        <v>26</v>
      </c>
      <c r="F46" s="7" t="s">
        <v>27</v>
      </c>
      <c r="G46" s="7" t="s">
        <v>28</v>
      </c>
      <c r="H46" s="7" t="s">
        <v>29</v>
      </c>
      <c r="I46" s="7" t="s">
        <v>63</v>
      </c>
      <c r="J46" s="7" t="s">
        <v>64</v>
      </c>
      <c r="K46" s="7" t="s">
        <v>32</v>
      </c>
      <c r="L46" s="7" t="s">
        <v>33</v>
      </c>
      <c r="M46" s="7" t="s">
        <v>34</v>
      </c>
      <c r="N46" s="7" t="s">
        <v>33</v>
      </c>
      <c r="O46" s="7" t="s">
        <v>35</v>
      </c>
      <c r="P46" s="7" t="s">
        <v>36</v>
      </c>
      <c r="Q46" s="9">
        <v>4464185</v>
      </c>
      <c r="R46" s="9">
        <v>4464185</v>
      </c>
      <c r="S46" s="9">
        <f t="shared" si="0"/>
        <v>4464185</v>
      </c>
      <c r="T46" s="9">
        <v>0</v>
      </c>
      <c r="U46" s="9">
        <v>100000</v>
      </c>
      <c r="V46" s="9">
        <v>4364185</v>
      </c>
    </row>
    <row r="47" spans="1:22" ht="33.75">
      <c r="A47" s="6">
        <v>44</v>
      </c>
      <c r="B47" s="10" t="s">
        <v>127</v>
      </c>
      <c r="C47" s="11" t="s">
        <v>24</v>
      </c>
      <c r="D47" s="10" t="s">
        <v>128</v>
      </c>
      <c r="E47" s="10" t="s">
        <v>26</v>
      </c>
      <c r="F47" s="10" t="s">
        <v>27</v>
      </c>
      <c r="G47" s="10" t="s">
        <v>28</v>
      </c>
      <c r="H47" s="10" t="s">
        <v>29</v>
      </c>
      <c r="I47" s="10" t="s">
        <v>30</v>
      </c>
      <c r="J47" s="10" t="s">
        <v>31</v>
      </c>
      <c r="K47" s="10" t="s">
        <v>32</v>
      </c>
      <c r="L47" s="10" t="s">
        <v>33</v>
      </c>
      <c r="M47" s="10" t="s">
        <v>34</v>
      </c>
      <c r="N47" s="10" t="s">
        <v>33</v>
      </c>
      <c r="O47" s="10" t="s">
        <v>35</v>
      </c>
      <c r="P47" s="10" t="s">
        <v>36</v>
      </c>
      <c r="Q47" s="12">
        <v>5578130</v>
      </c>
      <c r="R47" s="12">
        <v>5578130</v>
      </c>
      <c r="S47" s="9">
        <f t="shared" si="0"/>
        <v>5578130</v>
      </c>
      <c r="T47" s="12">
        <v>0</v>
      </c>
      <c r="U47" s="12">
        <v>0</v>
      </c>
      <c r="V47" s="12">
        <v>5578130</v>
      </c>
    </row>
    <row r="48" spans="1:22" ht="33.75">
      <c r="A48" s="6">
        <v>45</v>
      </c>
      <c r="B48" s="7" t="s">
        <v>129</v>
      </c>
      <c r="C48" s="8" t="s">
        <v>24</v>
      </c>
      <c r="D48" s="7" t="s">
        <v>130</v>
      </c>
      <c r="E48" s="7" t="s">
        <v>26</v>
      </c>
      <c r="F48" s="7" t="s">
        <v>27</v>
      </c>
      <c r="G48" s="7" t="s">
        <v>28</v>
      </c>
      <c r="H48" s="7" t="s">
        <v>29</v>
      </c>
      <c r="I48" s="7" t="s">
        <v>30</v>
      </c>
      <c r="J48" s="7" t="s">
        <v>31</v>
      </c>
      <c r="K48" s="7" t="s">
        <v>32</v>
      </c>
      <c r="L48" s="7" t="s">
        <v>33</v>
      </c>
      <c r="M48" s="7" t="s">
        <v>34</v>
      </c>
      <c r="N48" s="7" t="s">
        <v>33</v>
      </c>
      <c r="O48" s="7" t="s">
        <v>35</v>
      </c>
      <c r="P48" s="7" t="s">
        <v>36</v>
      </c>
      <c r="Q48" s="9">
        <v>5000000</v>
      </c>
      <c r="R48" s="9">
        <v>0</v>
      </c>
      <c r="S48" s="9">
        <f t="shared" si="0"/>
        <v>0</v>
      </c>
      <c r="T48" s="9">
        <v>0</v>
      </c>
      <c r="U48" s="9">
        <v>0</v>
      </c>
      <c r="V48" s="9">
        <v>0</v>
      </c>
    </row>
    <row r="49" spans="1:22" ht="33.75">
      <c r="A49" s="6">
        <v>46</v>
      </c>
      <c r="B49" s="10" t="s">
        <v>131</v>
      </c>
      <c r="C49" s="11" t="s">
        <v>24</v>
      </c>
      <c r="D49" s="10" t="s">
        <v>132</v>
      </c>
      <c r="E49" s="10" t="s">
        <v>26</v>
      </c>
      <c r="F49" s="10" t="s">
        <v>27</v>
      </c>
      <c r="G49" s="10" t="s">
        <v>28</v>
      </c>
      <c r="H49" s="10" t="s">
        <v>29</v>
      </c>
      <c r="I49" s="10" t="s">
        <v>30</v>
      </c>
      <c r="J49" s="10" t="s">
        <v>31</v>
      </c>
      <c r="K49" s="10" t="s">
        <v>32</v>
      </c>
      <c r="L49" s="10" t="s">
        <v>33</v>
      </c>
      <c r="M49" s="10" t="s">
        <v>34</v>
      </c>
      <c r="N49" s="10" t="s">
        <v>33</v>
      </c>
      <c r="O49" s="10" t="s">
        <v>35</v>
      </c>
      <c r="P49" s="10" t="s">
        <v>36</v>
      </c>
      <c r="Q49" s="12">
        <v>7820300</v>
      </c>
      <c r="R49" s="12">
        <v>0</v>
      </c>
      <c r="S49" s="9">
        <f t="shared" si="0"/>
        <v>0</v>
      </c>
      <c r="T49" s="12">
        <v>0</v>
      </c>
      <c r="U49" s="12">
        <v>0</v>
      </c>
      <c r="V49" s="12">
        <v>0</v>
      </c>
    </row>
    <row r="50" spans="1:22" ht="33.75">
      <c r="A50" s="6">
        <v>47</v>
      </c>
      <c r="B50" s="7" t="s">
        <v>133</v>
      </c>
      <c r="C50" s="8" t="s">
        <v>24</v>
      </c>
      <c r="D50" s="7" t="s">
        <v>134</v>
      </c>
      <c r="E50" s="7" t="s">
        <v>26</v>
      </c>
      <c r="F50" s="7" t="s">
        <v>27</v>
      </c>
      <c r="G50" s="7" t="s">
        <v>28</v>
      </c>
      <c r="H50" s="7" t="s">
        <v>29</v>
      </c>
      <c r="I50" s="7" t="s">
        <v>30</v>
      </c>
      <c r="J50" s="7" t="s">
        <v>31</v>
      </c>
      <c r="K50" s="7" t="s">
        <v>32</v>
      </c>
      <c r="L50" s="7" t="s">
        <v>33</v>
      </c>
      <c r="M50" s="7" t="s">
        <v>34</v>
      </c>
      <c r="N50" s="7" t="s">
        <v>33</v>
      </c>
      <c r="O50" s="7" t="s">
        <v>35</v>
      </c>
      <c r="P50" s="7" t="s">
        <v>36</v>
      </c>
      <c r="Q50" s="9">
        <v>6962000</v>
      </c>
      <c r="R50" s="9">
        <v>0</v>
      </c>
      <c r="S50" s="9">
        <f t="shared" si="0"/>
        <v>0</v>
      </c>
      <c r="T50" s="9">
        <v>0</v>
      </c>
      <c r="U50" s="9">
        <v>0</v>
      </c>
      <c r="V50" s="9">
        <v>0</v>
      </c>
    </row>
    <row r="51" spans="1:22" ht="33.75">
      <c r="A51" s="6">
        <v>48</v>
      </c>
      <c r="B51" s="10" t="s">
        <v>135</v>
      </c>
      <c r="C51" s="11" t="s">
        <v>24</v>
      </c>
      <c r="D51" s="10" t="s">
        <v>136</v>
      </c>
      <c r="E51" s="10" t="s">
        <v>26</v>
      </c>
      <c r="F51" s="10" t="s">
        <v>27</v>
      </c>
      <c r="G51" s="10" t="s">
        <v>28</v>
      </c>
      <c r="H51" s="10" t="s">
        <v>29</v>
      </c>
      <c r="I51" s="10" t="s">
        <v>30</v>
      </c>
      <c r="J51" s="10" t="s">
        <v>137</v>
      </c>
      <c r="K51" s="10" t="s">
        <v>32</v>
      </c>
      <c r="L51" s="10" t="s">
        <v>33</v>
      </c>
      <c r="M51" s="10" t="s">
        <v>34</v>
      </c>
      <c r="N51" s="10" t="s">
        <v>33</v>
      </c>
      <c r="O51" s="10" t="s">
        <v>35</v>
      </c>
      <c r="P51" s="10" t="s">
        <v>36</v>
      </c>
      <c r="Q51" s="12">
        <v>0</v>
      </c>
      <c r="R51" s="12">
        <v>0</v>
      </c>
      <c r="S51" s="9">
        <f t="shared" si="0"/>
        <v>0</v>
      </c>
      <c r="T51" s="12">
        <v>0</v>
      </c>
      <c r="U51" s="12">
        <v>0</v>
      </c>
      <c r="V51" s="12">
        <v>0</v>
      </c>
    </row>
    <row r="52" spans="1:22" ht="33.75">
      <c r="A52" s="6">
        <v>49</v>
      </c>
      <c r="B52" s="7" t="s">
        <v>138</v>
      </c>
      <c r="C52" s="8" t="s">
        <v>24</v>
      </c>
      <c r="D52" s="7" t="s">
        <v>139</v>
      </c>
      <c r="E52" s="7" t="s">
        <v>26</v>
      </c>
      <c r="F52" s="7" t="s">
        <v>27</v>
      </c>
      <c r="G52" s="7" t="s">
        <v>28</v>
      </c>
      <c r="H52" s="7" t="s">
        <v>29</v>
      </c>
      <c r="I52" s="7" t="s">
        <v>47</v>
      </c>
      <c r="J52" s="7" t="s">
        <v>48</v>
      </c>
      <c r="K52" s="7" t="s">
        <v>32</v>
      </c>
      <c r="L52" s="7" t="s">
        <v>33</v>
      </c>
      <c r="M52" s="7" t="s">
        <v>34</v>
      </c>
      <c r="N52" s="7" t="s">
        <v>33</v>
      </c>
      <c r="O52" s="7" t="s">
        <v>35</v>
      </c>
      <c r="P52" s="7" t="s">
        <v>36</v>
      </c>
      <c r="Q52" s="9">
        <v>4892250</v>
      </c>
      <c r="R52" s="9">
        <v>0</v>
      </c>
      <c r="S52" s="9">
        <f t="shared" si="0"/>
        <v>0</v>
      </c>
      <c r="T52" s="9">
        <v>0</v>
      </c>
      <c r="U52" s="9">
        <v>0</v>
      </c>
      <c r="V52" s="9">
        <v>0</v>
      </c>
    </row>
    <row r="53" spans="1:22" ht="33.75">
      <c r="A53" s="6">
        <v>50</v>
      </c>
      <c r="B53" s="10" t="s">
        <v>140</v>
      </c>
      <c r="C53" s="11" t="s">
        <v>24</v>
      </c>
      <c r="D53" s="10" t="s">
        <v>141</v>
      </c>
      <c r="E53" s="10" t="s">
        <v>26</v>
      </c>
      <c r="F53" s="10" t="s">
        <v>27</v>
      </c>
      <c r="G53" s="10" t="s">
        <v>28</v>
      </c>
      <c r="H53" s="10" t="s">
        <v>29</v>
      </c>
      <c r="I53" s="10" t="s">
        <v>63</v>
      </c>
      <c r="J53" s="10" t="s">
        <v>64</v>
      </c>
      <c r="K53" s="10" t="s">
        <v>32</v>
      </c>
      <c r="L53" s="10" t="s">
        <v>33</v>
      </c>
      <c r="M53" s="10" t="s">
        <v>34</v>
      </c>
      <c r="N53" s="10" t="s">
        <v>33</v>
      </c>
      <c r="O53" s="10" t="s">
        <v>35</v>
      </c>
      <c r="P53" s="10" t="s">
        <v>36</v>
      </c>
      <c r="Q53" s="12">
        <v>4403180</v>
      </c>
      <c r="R53" s="12">
        <v>0</v>
      </c>
      <c r="S53" s="9">
        <f t="shared" si="0"/>
        <v>0</v>
      </c>
      <c r="T53" s="12">
        <v>0</v>
      </c>
      <c r="U53" s="12">
        <v>0</v>
      </c>
      <c r="V53" s="12">
        <v>0</v>
      </c>
    </row>
    <row r="54" spans="1:22" ht="33.75">
      <c r="A54" s="6">
        <v>51</v>
      </c>
      <c r="B54" s="7" t="s">
        <v>142</v>
      </c>
      <c r="C54" s="8" t="s">
        <v>24</v>
      </c>
      <c r="D54" s="7" t="s">
        <v>143</v>
      </c>
      <c r="E54" s="7" t="s">
        <v>26</v>
      </c>
      <c r="F54" s="7" t="s">
        <v>27</v>
      </c>
      <c r="G54" s="7" t="s">
        <v>28</v>
      </c>
      <c r="H54" s="7" t="s">
        <v>29</v>
      </c>
      <c r="I54" s="7" t="s">
        <v>30</v>
      </c>
      <c r="J54" s="7" t="s">
        <v>31</v>
      </c>
      <c r="K54" s="7" t="s">
        <v>32</v>
      </c>
      <c r="L54" s="7" t="s">
        <v>33</v>
      </c>
      <c r="M54" s="7" t="s">
        <v>34</v>
      </c>
      <c r="N54" s="7" t="s">
        <v>33</v>
      </c>
      <c r="O54" s="7" t="s">
        <v>35</v>
      </c>
      <c r="P54" s="7" t="s">
        <v>36</v>
      </c>
      <c r="Q54" s="9">
        <v>5062667</v>
      </c>
      <c r="R54" s="9">
        <v>0</v>
      </c>
      <c r="S54" s="9">
        <f t="shared" si="0"/>
        <v>0</v>
      </c>
      <c r="T54" s="9">
        <v>0</v>
      </c>
      <c r="U54" s="9">
        <v>0</v>
      </c>
      <c r="V54" s="9">
        <v>0</v>
      </c>
    </row>
    <row r="55" spans="1:22" ht="33.75">
      <c r="A55" s="6">
        <v>52</v>
      </c>
      <c r="B55" s="10" t="s">
        <v>144</v>
      </c>
      <c r="C55" s="11" t="s">
        <v>24</v>
      </c>
      <c r="D55" s="10" t="s">
        <v>145</v>
      </c>
      <c r="E55" s="10" t="s">
        <v>26</v>
      </c>
      <c r="F55" s="10" t="s">
        <v>27</v>
      </c>
      <c r="G55" s="10" t="s">
        <v>28</v>
      </c>
      <c r="H55" s="10" t="s">
        <v>29</v>
      </c>
      <c r="I55" s="10" t="s">
        <v>30</v>
      </c>
      <c r="J55" s="10" t="s">
        <v>31</v>
      </c>
      <c r="K55" s="10" t="s">
        <v>32</v>
      </c>
      <c r="L55" s="10" t="s">
        <v>33</v>
      </c>
      <c r="M55" s="10" t="s">
        <v>34</v>
      </c>
      <c r="N55" s="10" t="s">
        <v>33</v>
      </c>
      <c r="O55" s="10" t="s">
        <v>35</v>
      </c>
      <c r="P55" s="10" t="s">
        <v>36</v>
      </c>
      <c r="Q55" s="12">
        <v>55000000</v>
      </c>
      <c r="R55" s="12">
        <v>8000000</v>
      </c>
      <c r="S55" s="9">
        <f t="shared" si="0"/>
        <v>8000000</v>
      </c>
      <c r="T55" s="12">
        <v>0</v>
      </c>
      <c r="U55" s="12"/>
      <c r="V55" s="12">
        <v>8000000</v>
      </c>
    </row>
    <row r="56" spans="1:22" ht="45">
      <c r="A56" s="6">
        <v>53</v>
      </c>
      <c r="B56" s="7" t="s">
        <v>146</v>
      </c>
      <c r="C56" s="8" t="s">
        <v>24</v>
      </c>
      <c r="D56" s="7" t="s">
        <v>147</v>
      </c>
      <c r="E56" s="7" t="s">
        <v>26</v>
      </c>
      <c r="F56" s="7" t="s">
        <v>27</v>
      </c>
      <c r="G56" s="7" t="s">
        <v>28</v>
      </c>
      <c r="H56" s="7" t="s">
        <v>29</v>
      </c>
      <c r="I56" s="7" t="s">
        <v>63</v>
      </c>
      <c r="J56" s="7" t="s">
        <v>64</v>
      </c>
      <c r="K56" s="7" t="s">
        <v>148</v>
      </c>
      <c r="L56" s="7" t="s">
        <v>33</v>
      </c>
      <c r="M56" s="7" t="s">
        <v>34</v>
      </c>
      <c r="N56" s="7" t="s">
        <v>33</v>
      </c>
      <c r="O56" s="7" t="s">
        <v>35</v>
      </c>
      <c r="P56" s="7" t="s">
        <v>149</v>
      </c>
      <c r="Q56" s="9">
        <v>9732950</v>
      </c>
      <c r="R56" s="9">
        <v>0</v>
      </c>
      <c r="S56" s="9">
        <f t="shared" si="0"/>
        <v>0</v>
      </c>
      <c r="T56" s="9">
        <v>0</v>
      </c>
      <c r="U56" s="9">
        <v>0</v>
      </c>
      <c r="V56" s="9">
        <v>0</v>
      </c>
    </row>
    <row r="57" spans="1:22" ht="33.75">
      <c r="A57" s="6">
        <v>54</v>
      </c>
      <c r="B57" s="10" t="s">
        <v>150</v>
      </c>
      <c r="C57" s="11" t="s">
        <v>24</v>
      </c>
      <c r="D57" s="10" t="s">
        <v>151</v>
      </c>
      <c r="E57" s="10" t="s">
        <v>26</v>
      </c>
      <c r="F57" s="10" t="s">
        <v>27</v>
      </c>
      <c r="G57" s="10" t="s">
        <v>28</v>
      </c>
      <c r="H57" s="10" t="s">
        <v>29</v>
      </c>
      <c r="I57" s="10" t="s">
        <v>47</v>
      </c>
      <c r="J57" s="10" t="s">
        <v>48</v>
      </c>
      <c r="K57" s="10" t="s">
        <v>148</v>
      </c>
      <c r="L57" s="10" t="s">
        <v>33</v>
      </c>
      <c r="M57" s="10" t="s">
        <v>34</v>
      </c>
      <c r="N57" s="10" t="s">
        <v>33</v>
      </c>
      <c r="O57" s="10" t="s">
        <v>35</v>
      </c>
      <c r="P57" s="10" t="s">
        <v>149</v>
      </c>
      <c r="Q57" s="12">
        <v>9920000</v>
      </c>
      <c r="R57" s="12">
        <v>9920000</v>
      </c>
      <c r="S57" s="9">
        <f t="shared" si="0"/>
        <v>9920000</v>
      </c>
      <c r="T57" s="12">
        <v>0</v>
      </c>
      <c r="U57" s="12">
        <v>100000</v>
      </c>
      <c r="V57" s="12">
        <v>9820000</v>
      </c>
    </row>
    <row r="58" spans="1:22" ht="33.75">
      <c r="A58" s="6">
        <v>55</v>
      </c>
      <c r="B58" s="7" t="s">
        <v>152</v>
      </c>
      <c r="C58" s="8" t="s">
        <v>24</v>
      </c>
      <c r="D58" s="7" t="s">
        <v>153</v>
      </c>
      <c r="E58" s="7" t="s">
        <v>26</v>
      </c>
      <c r="F58" s="7" t="s">
        <v>27</v>
      </c>
      <c r="G58" s="7" t="s">
        <v>28</v>
      </c>
      <c r="H58" s="7" t="s">
        <v>29</v>
      </c>
      <c r="I58" s="7" t="s">
        <v>30</v>
      </c>
      <c r="J58" s="7" t="s">
        <v>31</v>
      </c>
      <c r="K58" s="7" t="s">
        <v>148</v>
      </c>
      <c r="L58" s="7" t="s">
        <v>33</v>
      </c>
      <c r="M58" s="7" t="s">
        <v>34</v>
      </c>
      <c r="N58" s="7" t="s">
        <v>33</v>
      </c>
      <c r="O58" s="7" t="s">
        <v>35</v>
      </c>
      <c r="P58" s="7" t="s">
        <v>149</v>
      </c>
      <c r="Q58" s="9">
        <v>5160000</v>
      </c>
      <c r="R58" s="9">
        <v>1770000</v>
      </c>
      <c r="S58" s="9">
        <f t="shared" si="0"/>
        <v>1770000</v>
      </c>
      <c r="T58" s="9">
        <v>0</v>
      </c>
      <c r="U58" s="9">
        <v>1770000</v>
      </c>
      <c r="V58" s="9">
        <v>0</v>
      </c>
    </row>
    <row r="59" spans="1:22" ht="33.75">
      <c r="A59" s="6">
        <v>56</v>
      </c>
      <c r="B59" s="10" t="s">
        <v>154</v>
      </c>
      <c r="C59" s="11" t="s">
        <v>24</v>
      </c>
      <c r="D59" s="10" t="s">
        <v>155</v>
      </c>
      <c r="E59" s="10" t="s">
        <v>26</v>
      </c>
      <c r="F59" s="10" t="s">
        <v>27</v>
      </c>
      <c r="G59" s="10" t="s">
        <v>28</v>
      </c>
      <c r="H59" s="10" t="s">
        <v>29</v>
      </c>
      <c r="I59" s="10" t="s">
        <v>30</v>
      </c>
      <c r="J59" s="10" t="s">
        <v>31</v>
      </c>
      <c r="K59" s="10" t="s">
        <v>148</v>
      </c>
      <c r="L59" s="10" t="s">
        <v>33</v>
      </c>
      <c r="M59" s="10" t="s">
        <v>34</v>
      </c>
      <c r="N59" s="10" t="s">
        <v>33</v>
      </c>
      <c r="O59" s="10" t="s">
        <v>35</v>
      </c>
      <c r="P59" s="10" t="s">
        <v>149</v>
      </c>
      <c r="Q59" s="12">
        <v>9560000</v>
      </c>
      <c r="R59" s="12">
        <v>0</v>
      </c>
      <c r="S59" s="9">
        <f t="shared" si="0"/>
        <v>0</v>
      </c>
      <c r="T59" s="12">
        <v>0</v>
      </c>
      <c r="U59" s="12">
        <v>0</v>
      </c>
      <c r="V59" s="12">
        <v>0</v>
      </c>
    </row>
    <row r="60" spans="1:22" ht="33.75">
      <c r="A60" s="6">
        <v>57</v>
      </c>
      <c r="B60" s="7" t="s">
        <v>156</v>
      </c>
      <c r="C60" s="8" t="s">
        <v>24</v>
      </c>
      <c r="D60" s="7" t="s">
        <v>157</v>
      </c>
      <c r="E60" s="7" t="s">
        <v>26</v>
      </c>
      <c r="F60" s="7" t="s">
        <v>27</v>
      </c>
      <c r="G60" s="7" t="s">
        <v>28</v>
      </c>
      <c r="H60" s="7" t="s">
        <v>29</v>
      </c>
      <c r="I60" s="7" t="s">
        <v>47</v>
      </c>
      <c r="J60" s="7" t="s">
        <v>158</v>
      </c>
      <c r="K60" s="7" t="s">
        <v>148</v>
      </c>
      <c r="L60" s="7" t="s">
        <v>33</v>
      </c>
      <c r="M60" s="7" t="s">
        <v>34</v>
      </c>
      <c r="N60" s="7" t="s">
        <v>33</v>
      </c>
      <c r="O60" s="7" t="s">
        <v>35</v>
      </c>
      <c r="P60" s="7" t="s">
        <v>149</v>
      </c>
      <c r="Q60" s="9">
        <v>0</v>
      </c>
      <c r="R60" s="9">
        <v>0</v>
      </c>
      <c r="S60" s="9">
        <f t="shared" si="0"/>
        <v>0</v>
      </c>
      <c r="T60" s="9">
        <v>0</v>
      </c>
      <c r="U60" s="9">
        <v>0</v>
      </c>
      <c r="V60" s="9">
        <v>0</v>
      </c>
    </row>
    <row r="61" spans="1:22" ht="33.75">
      <c r="A61" s="6">
        <v>58</v>
      </c>
      <c r="B61" s="10" t="s">
        <v>159</v>
      </c>
      <c r="C61" s="11" t="s">
        <v>24</v>
      </c>
      <c r="D61" s="10" t="s">
        <v>160</v>
      </c>
      <c r="E61" s="10" t="s">
        <v>26</v>
      </c>
      <c r="F61" s="10" t="s">
        <v>27</v>
      </c>
      <c r="G61" s="10" t="s">
        <v>28</v>
      </c>
      <c r="H61" s="10" t="s">
        <v>29</v>
      </c>
      <c r="I61" s="10" t="s">
        <v>47</v>
      </c>
      <c r="J61" s="10" t="s">
        <v>158</v>
      </c>
      <c r="K61" s="10" t="s">
        <v>148</v>
      </c>
      <c r="L61" s="10" t="s">
        <v>33</v>
      </c>
      <c r="M61" s="10" t="s">
        <v>34</v>
      </c>
      <c r="N61" s="10" t="s">
        <v>33</v>
      </c>
      <c r="O61" s="10" t="s">
        <v>35</v>
      </c>
      <c r="P61" s="10" t="s">
        <v>149</v>
      </c>
      <c r="Q61" s="12">
        <v>0</v>
      </c>
      <c r="R61" s="12">
        <v>0</v>
      </c>
      <c r="S61" s="9">
        <f t="shared" si="0"/>
        <v>0</v>
      </c>
      <c r="T61" s="12">
        <v>0</v>
      </c>
      <c r="U61" s="12">
        <v>0</v>
      </c>
      <c r="V61" s="12">
        <v>0</v>
      </c>
    </row>
    <row r="62" spans="1:22" ht="33.75">
      <c r="A62" s="6">
        <v>59</v>
      </c>
      <c r="B62" s="7" t="s">
        <v>161</v>
      </c>
      <c r="C62" s="8" t="s">
        <v>24</v>
      </c>
      <c r="D62" s="7" t="s">
        <v>162</v>
      </c>
      <c r="E62" s="7" t="s">
        <v>26</v>
      </c>
      <c r="F62" s="7" t="s">
        <v>27</v>
      </c>
      <c r="G62" s="7" t="s">
        <v>28</v>
      </c>
      <c r="H62" s="7" t="s">
        <v>29</v>
      </c>
      <c r="I62" s="7" t="s">
        <v>30</v>
      </c>
      <c r="J62" s="7" t="s">
        <v>137</v>
      </c>
      <c r="K62" s="7" t="s">
        <v>148</v>
      </c>
      <c r="L62" s="7" t="s">
        <v>33</v>
      </c>
      <c r="M62" s="7" t="s">
        <v>34</v>
      </c>
      <c r="N62" s="7" t="s">
        <v>33</v>
      </c>
      <c r="O62" s="7" t="s">
        <v>35</v>
      </c>
      <c r="P62" s="7" t="s">
        <v>149</v>
      </c>
      <c r="Q62" s="9">
        <v>6392600</v>
      </c>
      <c r="R62" s="9">
        <v>6392600</v>
      </c>
      <c r="S62" s="9">
        <f t="shared" si="0"/>
        <v>6392600</v>
      </c>
      <c r="T62" s="9">
        <v>0</v>
      </c>
      <c r="U62" s="9">
        <v>65000</v>
      </c>
      <c r="V62" s="9">
        <v>6327600</v>
      </c>
    </row>
    <row r="63" spans="1:22" ht="33.75">
      <c r="A63" s="6">
        <v>60</v>
      </c>
      <c r="B63" s="10" t="s">
        <v>163</v>
      </c>
      <c r="C63" s="11" t="s">
        <v>24</v>
      </c>
      <c r="D63" s="10" t="s">
        <v>164</v>
      </c>
      <c r="E63" s="10" t="s">
        <v>26</v>
      </c>
      <c r="F63" s="10" t="s">
        <v>27</v>
      </c>
      <c r="G63" s="10" t="s">
        <v>28</v>
      </c>
      <c r="H63" s="10" t="s">
        <v>29</v>
      </c>
      <c r="I63" s="10" t="s">
        <v>63</v>
      </c>
      <c r="J63" s="10" t="s">
        <v>165</v>
      </c>
      <c r="K63" s="10" t="s">
        <v>148</v>
      </c>
      <c r="L63" s="10" t="s">
        <v>33</v>
      </c>
      <c r="M63" s="10" t="s">
        <v>34</v>
      </c>
      <c r="N63" s="10" t="s">
        <v>33</v>
      </c>
      <c r="O63" s="10" t="s">
        <v>35</v>
      </c>
      <c r="P63" s="10" t="s">
        <v>149</v>
      </c>
      <c r="Q63" s="12">
        <v>0</v>
      </c>
      <c r="R63" s="12">
        <v>0</v>
      </c>
      <c r="S63" s="9">
        <f t="shared" si="0"/>
        <v>0</v>
      </c>
      <c r="T63" s="12">
        <v>0</v>
      </c>
      <c r="U63" s="12">
        <v>0</v>
      </c>
      <c r="V63" s="12">
        <v>0</v>
      </c>
    </row>
    <row r="64" spans="1:22" ht="33.75">
      <c r="A64" s="6">
        <v>61</v>
      </c>
      <c r="B64" s="7" t="s">
        <v>166</v>
      </c>
      <c r="C64" s="8" t="s">
        <v>24</v>
      </c>
      <c r="D64" s="7" t="s">
        <v>167</v>
      </c>
      <c r="E64" s="7" t="s">
        <v>26</v>
      </c>
      <c r="F64" s="7" t="s">
        <v>27</v>
      </c>
      <c r="G64" s="7" t="s">
        <v>28</v>
      </c>
      <c r="H64" s="7" t="s">
        <v>29</v>
      </c>
      <c r="I64" s="7" t="s">
        <v>30</v>
      </c>
      <c r="J64" s="7" t="s">
        <v>137</v>
      </c>
      <c r="K64" s="7" t="s">
        <v>148</v>
      </c>
      <c r="L64" s="7" t="s">
        <v>33</v>
      </c>
      <c r="M64" s="7" t="s">
        <v>34</v>
      </c>
      <c r="N64" s="7" t="s">
        <v>33</v>
      </c>
      <c r="O64" s="7" t="s">
        <v>35</v>
      </c>
      <c r="P64" s="7" t="s">
        <v>149</v>
      </c>
      <c r="Q64" s="9">
        <v>0</v>
      </c>
      <c r="R64" s="9">
        <v>0</v>
      </c>
      <c r="S64" s="9">
        <f t="shared" si="0"/>
        <v>0</v>
      </c>
      <c r="T64" s="9">
        <v>0</v>
      </c>
      <c r="U64" s="9">
        <v>0</v>
      </c>
      <c r="V64" s="9">
        <v>0</v>
      </c>
    </row>
    <row r="65" spans="1:22" ht="33.75">
      <c r="A65" s="6">
        <v>62</v>
      </c>
      <c r="B65" s="10" t="s">
        <v>168</v>
      </c>
      <c r="C65" s="11" t="s">
        <v>24</v>
      </c>
      <c r="D65" s="10" t="s">
        <v>169</v>
      </c>
      <c r="E65" s="10" t="s">
        <v>26</v>
      </c>
      <c r="F65" s="10" t="s">
        <v>27</v>
      </c>
      <c r="G65" s="10" t="s">
        <v>28</v>
      </c>
      <c r="H65" s="10" t="s">
        <v>29</v>
      </c>
      <c r="I65" s="10" t="s">
        <v>30</v>
      </c>
      <c r="J65" s="10" t="s">
        <v>137</v>
      </c>
      <c r="K65" s="10" t="s">
        <v>148</v>
      </c>
      <c r="L65" s="10" t="s">
        <v>33</v>
      </c>
      <c r="M65" s="10" t="s">
        <v>34</v>
      </c>
      <c r="N65" s="10" t="s">
        <v>33</v>
      </c>
      <c r="O65" s="10" t="s">
        <v>35</v>
      </c>
      <c r="P65" s="10" t="s">
        <v>149</v>
      </c>
      <c r="Q65" s="12">
        <v>0</v>
      </c>
      <c r="R65" s="12">
        <v>0</v>
      </c>
      <c r="S65" s="9">
        <f t="shared" si="0"/>
        <v>0</v>
      </c>
      <c r="T65" s="12">
        <v>0</v>
      </c>
      <c r="U65" s="12">
        <v>0</v>
      </c>
      <c r="V65" s="12">
        <v>0</v>
      </c>
    </row>
    <row r="66" spans="1:22" ht="33.75">
      <c r="A66" s="6">
        <v>63</v>
      </c>
      <c r="B66" s="7" t="s">
        <v>170</v>
      </c>
      <c r="C66" s="8" t="s">
        <v>24</v>
      </c>
      <c r="D66" s="7" t="s">
        <v>171</v>
      </c>
      <c r="E66" s="7" t="s">
        <v>26</v>
      </c>
      <c r="F66" s="7" t="s">
        <v>27</v>
      </c>
      <c r="G66" s="7" t="s">
        <v>28</v>
      </c>
      <c r="H66" s="7" t="s">
        <v>29</v>
      </c>
      <c r="I66" s="7" t="s">
        <v>30</v>
      </c>
      <c r="J66" s="7" t="s">
        <v>137</v>
      </c>
      <c r="K66" s="7" t="s">
        <v>148</v>
      </c>
      <c r="L66" s="7" t="s">
        <v>33</v>
      </c>
      <c r="M66" s="7" t="s">
        <v>34</v>
      </c>
      <c r="N66" s="7" t="s">
        <v>33</v>
      </c>
      <c r="O66" s="7" t="s">
        <v>35</v>
      </c>
      <c r="P66" s="7" t="s">
        <v>149</v>
      </c>
      <c r="Q66" s="9">
        <v>0</v>
      </c>
      <c r="R66" s="9">
        <v>0</v>
      </c>
      <c r="S66" s="9">
        <f t="shared" si="0"/>
        <v>0</v>
      </c>
      <c r="T66" s="9">
        <v>0</v>
      </c>
      <c r="U66" s="9">
        <v>0</v>
      </c>
      <c r="V66" s="9">
        <v>0</v>
      </c>
    </row>
    <row r="67" spans="1:22" ht="33.75">
      <c r="A67" s="6">
        <v>64</v>
      </c>
      <c r="B67" s="10" t="s">
        <v>172</v>
      </c>
      <c r="C67" s="11" t="s">
        <v>24</v>
      </c>
      <c r="D67" s="10" t="s">
        <v>173</v>
      </c>
      <c r="E67" s="10" t="s">
        <v>26</v>
      </c>
      <c r="F67" s="10" t="s">
        <v>27</v>
      </c>
      <c r="G67" s="10" t="s">
        <v>28</v>
      </c>
      <c r="H67" s="10" t="s">
        <v>29</v>
      </c>
      <c r="I67" s="10" t="s">
        <v>30</v>
      </c>
      <c r="J67" s="10" t="s">
        <v>137</v>
      </c>
      <c r="K67" s="10" t="s">
        <v>148</v>
      </c>
      <c r="L67" s="10" t="s">
        <v>33</v>
      </c>
      <c r="M67" s="10" t="s">
        <v>34</v>
      </c>
      <c r="N67" s="10" t="s">
        <v>33</v>
      </c>
      <c r="O67" s="10" t="s">
        <v>35</v>
      </c>
      <c r="P67" s="10" t="s">
        <v>149</v>
      </c>
      <c r="Q67" s="12">
        <v>0</v>
      </c>
      <c r="R67" s="12">
        <v>0</v>
      </c>
      <c r="S67" s="9">
        <f t="shared" si="0"/>
        <v>0</v>
      </c>
      <c r="T67" s="12">
        <v>0</v>
      </c>
      <c r="U67" s="12">
        <v>0</v>
      </c>
      <c r="V67" s="12">
        <v>0</v>
      </c>
    </row>
    <row r="68" spans="1:22" ht="33.75">
      <c r="A68" s="6">
        <v>65</v>
      </c>
      <c r="B68" s="7" t="s">
        <v>174</v>
      </c>
      <c r="C68" s="8" t="s">
        <v>24</v>
      </c>
      <c r="D68" s="7" t="s">
        <v>175</v>
      </c>
      <c r="E68" s="7" t="s">
        <v>26</v>
      </c>
      <c r="F68" s="7" t="s">
        <v>27</v>
      </c>
      <c r="G68" s="7" t="s">
        <v>28</v>
      </c>
      <c r="H68" s="7" t="s">
        <v>29</v>
      </c>
      <c r="I68" s="7" t="s">
        <v>30</v>
      </c>
      <c r="J68" s="7" t="s">
        <v>31</v>
      </c>
      <c r="K68" s="7" t="s">
        <v>148</v>
      </c>
      <c r="L68" s="7" t="s">
        <v>33</v>
      </c>
      <c r="M68" s="7" t="s">
        <v>34</v>
      </c>
      <c r="N68" s="7" t="s">
        <v>33</v>
      </c>
      <c r="O68" s="7" t="s">
        <v>35</v>
      </c>
      <c r="P68" s="7" t="s">
        <v>149</v>
      </c>
      <c r="Q68" s="9">
        <v>20810622</v>
      </c>
      <c r="R68" s="9">
        <v>0</v>
      </c>
      <c r="S68" s="9">
        <f t="shared" si="0"/>
        <v>0</v>
      </c>
      <c r="T68" s="9">
        <v>0</v>
      </c>
      <c r="U68" s="9">
        <v>0</v>
      </c>
      <c r="V68" s="9">
        <v>0</v>
      </c>
    </row>
    <row r="69" spans="1:22" ht="33.75">
      <c r="A69" s="6">
        <v>66</v>
      </c>
      <c r="B69" s="10" t="s">
        <v>176</v>
      </c>
      <c r="C69" s="11" t="s">
        <v>24</v>
      </c>
      <c r="D69" s="10" t="s">
        <v>177</v>
      </c>
      <c r="E69" s="10" t="s">
        <v>26</v>
      </c>
      <c r="F69" s="10" t="s">
        <v>27</v>
      </c>
      <c r="G69" s="10" t="s">
        <v>28</v>
      </c>
      <c r="H69" s="10" t="s">
        <v>29</v>
      </c>
      <c r="I69" s="10" t="s">
        <v>63</v>
      </c>
      <c r="J69" s="10" t="s">
        <v>165</v>
      </c>
      <c r="K69" s="10" t="s">
        <v>148</v>
      </c>
      <c r="L69" s="10" t="s">
        <v>33</v>
      </c>
      <c r="M69" s="10" t="s">
        <v>34</v>
      </c>
      <c r="N69" s="10" t="s">
        <v>33</v>
      </c>
      <c r="O69" s="10" t="s">
        <v>35</v>
      </c>
      <c r="P69" s="10" t="s">
        <v>149</v>
      </c>
      <c r="Q69" s="12">
        <v>0</v>
      </c>
      <c r="R69" s="12">
        <v>0</v>
      </c>
      <c r="S69" s="9">
        <f t="shared" ref="S69:S132" si="1">T69+U69+V69</f>
        <v>0</v>
      </c>
      <c r="T69" s="12">
        <v>0</v>
      </c>
      <c r="U69" s="12">
        <v>0</v>
      </c>
      <c r="V69" s="12">
        <v>0</v>
      </c>
    </row>
    <row r="70" spans="1:22" ht="33.75">
      <c r="A70" s="6">
        <v>67</v>
      </c>
      <c r="B70" s="7" t="s">
        <v>178</v>
      </c>
      <c r="C70" s="8" t="s">
        <v>24</v>
      </c>
      <c r="D70" s="7" t="s">
        <v>179</v>
      </c>
      <c r="E70" s="7" t="s">
        <v>26</v>
      </c>
      <c r="F70" s="7" t="s">
        <v>27</v>
      </c>
      <c r="G70" s="7" t="s">
        <v>28</v>
      </c>
      <c r="H70" s="7" t="s">
        <v>29</v>
      </c>
      <c r="I70" s="7" t="s">
        <v>30</v>
      </c>
      <c r="J70" s="7" t="s">
        <v>137</v>
      </c>
      <c r="K70" s="7" t="s">
        <v>148</v>
      </c>
      <c r="L70" s="7" t="s">
        <v>33</v>
      </c>
      <c r="M70" s="7" t="s">
        <v>34</v>
      </c>
      <c r="N70" s="7" t="s">
        <v>33</v>
      </c>
      <c r="O70" s="7" t="s">
        <v>35</v>
      </c>
      <c r="P70" s="7" t="s">
        <v>149</v>
      </c>
      <c r="Q70" s="9">
        <v>0</v>
      </c>
      <c r="R70" s="9">
        <v>0</v>
      </c>
      <c r="S70" s="9">
        <f t="shared" si="1"/>
        <v>0</v>
      </c>
      <c r="T70" s="9">
        <v>0</v>
      </c>
      <c r="U70" s="9">
        <v>0</v>
      </c>
      <c r="V70" s="9">
        <v>0</v>
      </c>
    </row>
    <row r="71" spans="1:22" ht="33.75">
      <c r="A71" s="6">
        <v>68</v>
      </c>
      <c r="B71" s="10" t="s">
        <v>180</v>
      </c>
      <c r="C71" s="11" t="s">
        <v>24</v>
      </c>
      <c r="D71" s="10" t="s">
        <v>181</v>
      </c>
      <c r="E71" s="10" t="s">
        <v>26</v>
      </c>
      <c r="F71" s="10" t="s">
        <v>27</v>
      </c>
      <c r="G71" s="10" t="s">
        <v>28</v>
      </c>
      <c r="H71" s="10" t="s">
        <v>29</v>
      </c>
      <c r="I71" s="10" t="s">
        <v>30</v>
      </c>
      <c r="J71" s="10" t="s">
        <v>137</v>
      </c>
      <c r="K71" s="10" t="s">
        <v>148</v>
      </c>
      <c r="L71" s="10" t="s">
        <v>33</v>
      </c>
      <c r="M71" s="10" t="s">
        <v>34</v>
      </c>
      <c r="N71" s="10" t="s">
        <v>33</v>
      </c>
      <c r="O71" s="10" t="s">
        <v>35</v>
      </c>
      <c r="P71" s="10" t="s">
        <v>149</v>
      </c>
      <c r="Q71" s="12">
        <v>0</v>
      </c>
      <c r="R71" s="12">
        <v>0</v>
      </c>
      <c r="S71" s="9">
        <f t="shared" si="1"/>
        <v>0</v>
      </c>
      <c r="T71" s="12">
        <v>0</v>
      </c>
      <c r="U71" s="12">
        <v>0</v>
      </c>
      <c r="V71" s="12">
        <v>0</v>
      </c>
    </row>
    <row r="72" spans="1:22" ht="33.75">
      <c r="A72" s="6">
        <v>69</v>
      </c>
      <c r="B72" s="7" t="s">
        <v>182</v>
      </c>
      <c r="C72" s="8" t="s">
        <v>24</v>
      </c>
      <c r="D72" s="7" t="s">
        <v>183</v>
      </c>
      <c r="E72" s="7" t="s">
        <v>26</v>
      </c>
      <c r="F72" s="7" t="s">
        <v>27</v>
      </c>
      <c r="G72" s="7" t="s">
        <v>28</v>
      </c>
      <c r="H72" s="7" t="s">
        <v>29</v>
      </c>
      <c r="I72" s="7" t="s">
        <v>30</v>
      </c>
      <c r="J72" s="7" t="s">
        <v>137</v>
      </c>
      <c r="K72" s="7" t="s">
        <v>148</v>
      </c>
      <c r="L72" s="7" t="s">
        <v>33</v>
      </c>
      <c r="M72" s="7" t="s">
        <v>34</v>
      </c>
      <c r="N72" s="7" t="s">
        <v>33</v>
      </c>
      <c r="O72" s="7" t="s">
        <v>35</v>
      </c>
      <c r="P72" s="7" t="s">
        <v>149</v>
      </c>
      <c r="Q72" s="9">
        <v>0</v>
      </c>
      <c r="R72" s="9">
        <v>2694300</v>
      </c>
      <c r="S72" s="9">
        <f t="shared" si="1"/>
        <v>2694300</v>
      </c>
      <c r="T72" s="9">
        <v>0</v>
      </c>
      <c r="U72" s="9">
        <v>0</v>
      </c>
      <c r="V72" s="9">
        <v>2694300</v>
      </c>
    </row>
    <row r="73" spans="1:22" ht="45">
      <c r="A73" s="6">
        <v>70</v>
      </c>
      <c r="B73" s="10" t="s">
        <v>184</v>
      </c>
      <c r="C73" s="11" t="s">
        <v>24</v>
      </c>
      <c r="D73" s="10" t="s">
        <v>185</v>
      </c>
      <c r="E73" s="10" t="s">
        <v>26</v>
      </c>
      <c r="F73" s="10" t="s">
        <v>27</v>
      </c>
      <c r="G73" s="10" t="s">
        <v>28</v>
      </c>
      <c r="H73" s="10" t="s">
        <v>29</v>
      </c>
      <c r="I73" s="10" t="s">
        <v>30</v>
      </c>
      <c r="J73" s="10" t="s">
        <v>137</v>
      </c>
      <c r="K73" s="10" t="s">
        <v>148</v>
      </c>
      <c r="L73" s="10" t="s">
        <v>33</v>
      </c>
      <c r="M73" s="10" t="s">
        <v>34</v>
      </c>
      <c r="N73" s="10" t="s">
        <v>33</v>
      </c>
      <c r="O73" s="10" t="s">
        <v>35</v>
      </c>
      <c r="P73" s="10" t="s">
        <v>149</v>
      </c>
      <c r="Q73" s="12">
        <v>0</v>
      </c>
      <c r="R73" s="12">
        <v>0</v>
      </c>
      <c r="S73" s="9">
        <f t="shared" si="1"/>
        <v>0</v>
      </c>
      <c r="T73" s="12">
        <v>0</v>
      </c>
      <c r="U73" s="12">
        <v>0</v>
      </c>
      <c r="V73" s="12">
        <v>0</v>
      </c>
    </row>
    <row r="74" spans="1:22" ht="33.75">
      <c r="A74" s="6">
        <v>71</v>
      </c>
      <c r="B74" s="7" t="s">
        <v>186</v>
      </c>
      <c r="C74" s="8" t="s">
        <v>24</v>
      </c>
      <c r="D74" s="7" t="s">
        <v>187</v>
      </c>
      <c r="E74" s="7" t="s">
        <v>26</v>
      </c>
      <c r="F74" s="7" t="s">
        <v>27</v>
      </c>
      <c r="G74" s="7" t="s">
        <v>28</v>
      </c>
      <c r="H74" s="7" t="s">
        <v>29</v>
      </c>
      <c r="I74" s="7" t="s">
        <v>30</v>
      </c>
      <c r="J74" s="7" t="s">
        <v>137</v>
      </c>
      <c r="K74" s="7" t="s">
        <v>148</v>
      </c>
      <c r="L74" s="7" t="s">
        <v>33</v>
      </c>
      <c r="M74" s="7" t="s">
        <v>34</v>
      </c>
      <c r="N74" s="7" t="s">
        <v>33</v>
      </c>
      <c r="O74" s="7" t="s">
        <v>35</v>
      </c>
      <c r="P74" s="7" t="s">
        <v>149</v>
      </c>
      <c r="Q74" s="9">
        <v>0</v>
      </c>
      <c r="R74" s="9">
        <v>0</v>
      </c>
      <c r="S74" s="9">
        <f t="shared" si="1"/>
        <v>0</v>
      </c>
      <c r="T74" s="9">
        <v>0</v>
      </c>
      <c r="U74" s="9">
        <v>0</v>
      </c>
      <c r="V74" s="9">
        <v>0</v>
      </c>
    </row>
    <row r="75" spans="1:22" ht="33.75">
      <c r="A75" s="6">
        <v>72</v>
      </c>
      <c r="B75" s="10" t="s">
        <v>188</v>
      </c>
      <c r="C75" s="11" t="s">
        <v>24</v>
      </c>
      <c r="D75" s="10" t="s">
        <v>189</v>
      </c>
      <c r="E75" s="10" t="s">
        <v>26</v>
      </c>
      <c r="F75" s="10" t="s">
        <v>27</v>
      </c>
      <c r="G75" s="10" t="s">
        <v>28</v>
      </c>
      <c r="H75" s="10" t="s">
        <v>29</v>
      </c>
      <c r="I75" s="10" t="s">
        <v>30</v>
      </c>
      <c r="J75" s="10" t="s">
        <v>31</v>
      </c>
      <c r="K75" s="10" t="s">
        <v>148</v>
      </c>
      <c r="L75" s="10" t="s">
        <v>33</v>
      </c>
      <c r="M75" s="10" t="s">
        <v>34</v>
      </c>
      <c r="N75" s="10" t="s">
        <v>33</v>
      </c>
      <c r="O75" s="10" t="s">
        <v>35</v>
      </c>
      <c r="P75" s="10" t="s">
        <v>149</v>
      </c>
      <c r="Q75" s="12">
        <v>9273565</v>
      </c>
      <c r="R75" s="12">
        <v>0</v>
      </c>
      <c r="S75" s="9">
        <f t="shared" si="1"/>
        <v>0</v>
      </c>
      <c r="T75" s="12">
        <v>0</v>
      </c>
      <c r="U75" s="12">
        <v>0</v>
      </c>
      <c r="V75" s="12">
        <v>0</v>
      </c>
    </row>
    <row r="76" spans="1:22" ht="33.75">
      <c r="A76" s="6">
        <v>73</v>
      </c>
      <c r="B76" s="7" t="s">
        <v>190</v>
      </c>
      <c r="C76" s="8" t="s">
        <v>24</v>
      </c>
      <c r="D76" s="7" t="s">
        <v>191</v>
      </c>
      <c r="E76" s="7" t="s">
        <v>26</v>
      </c>
      <c r="F76" s="7" t="s">
        <v>27</v>
      </c>
      <c r="G76" s="7" t="s">
        <v>28</v>
      </c>
      <c r="H76" s="7" t="s">
        <v>29</v>
      </c>
      <c r="I76" s="7" t="s">
        <v>47</v>
      </c>
      <c r="J76" s="7" t="s">
        <v>48</v>
      </c>
      <c r="K76" s="7" t="s">
        <v>148</v>
      </c>
      <c r="L76" s="7" t="s">
        <v>33</v>
      </c>
      <c r="M76" s="7" t="s">
        <v>34</v>
      </c>
      <c r="N76" s="7" t="s">
        <v>33</v>
      </c>
      <c r="O76" s="7" t="s">
        <v>35</v>
      </c>
      <c r="P76" s="7" t="s">
        <v>149</v>
      </c>
      <c r="Q76" s="9">
        <v>9967600</v>
      </c>
      <c r="R76" s="9">
        <v>0</v>
      </c>
      <c r="S76" s="9">
        <f t="shared" si="1"/>
        <v>0</v>
      </c>
      <c r="T76" s="9">
        <v>0</v>
      </c>
      <c r="U76" s="9">
        <v>0</v>
      </c>
      <c r="V76" s="9">
        <v>0</v>
      </c>
    </row>
    <row r="77" spans="1:22" ht="33.75">
      <c r="A77" s="6">
        <v>74</v>
      </c>
      <c r="B77" s="10" t="s">
        <v>192</v>
      </c>
      <c r="C77" s="11" t="s">
        <v>24</v>
      </c>
      <c r="D77" s="10" t="s">
        <v>193</v>
      </c>
      <c r="E77" s="10" t="s">
        <v>26</v>
      </c>
      <c r="F77" s="10" t="s">
        <v>27</v>
      </c>
      <c r="G77" s="10" t="s">
        <v>28</v>
      </c>
      <c r="H77" s="10" t="s">
        <v>29</v>
      </c>
      <c r="I77" s="10" t="s">
        <v>47</v>
      </c>
      <c r="J77" s="10" t="s">
        <v>48</v>
      </c>
      <c r="K77" s="10" t="s">
        <v>148</v>
      </c>
      <c r="L77" s="10" t="s">
        <v>33</v>
      </c>
      <c r="M77" s="10" t="s">
        <v>34</v>
      </c>
      <c r="N77" s="10" t="s">
        <v>33</v>
      </c>
      <c r="O77" s="10" t="s">
        <v>35</v>
      </c>
      <c r="P77" s="10" t="s">
        <v>149</v>
      </c>
      <c r="Q77" s="12">
        <v>14220000</v>
      </c>
      <c r="R77" s="12">
        <v>14220000</v>
      </c>
      <c r="S77" s="9">
        <f t="shared" si="1"/>
        <v>14220000</v>
      </c>
      <c r="T77" s="12">
        <v>0</v>
      </c>
      <c r="U77" s="12">
        <v>0</v>
      </c>
      <c r="V77" s="12">
        <v>14220000</v>
      </c>
    </row>
    <row r="78" spans="1:22" ht="33.75">
      <c r="A78" s="6">
        <v>75</v>
      </c>
      <c r="B78" s="7" t="s">
        <v>194</v>
      </c>
      <c r="C78" s="8" t="s">
        <v>24</v>
      </c>
      <c r="D78" s="7" t="s">
        <v>195</v>
      </c>
      <c r="E78" s="7" t="s">
        <v>26</v>
      </c>
      <c r="F78" s="7" t="s">
        <v>27</v>
      </c>
      <c r="G78" s="7" t="s">
        <v>28</v>
      </c>
      <c r="H78" s="7" t="s">
        <v>29</v>
      </c>
      <c r="I78" s="7" t="s">
        <v>47</v>
      </c>
      <c r="J78" s="7" t="s">
        <v>48</v>
      </c>
      <c r="K78" s="7" t="s">
        <v>148</v>
      </c>
      <c r="L78" s="7" t="s">
        <v>33</v>
      </c>
      <c r="M78" s="7" t="s">
        <v>34</v>
      </c>
      <c r="N78" s="7" t="s">
        <v>33</v>
      </c>
      <c r="O78" s="7" t="s">
        <v>35</v>
      </c>
      <c r="P78" s="7" t="s">
        <v>149</v>
      </c>
      <c r="Q78" s="9">
        <v>4128430</v>
      </c>
      <c r="R78" s="9">
        <v>0</v>
      </c>
      <c r="S78" s="9">
        <f t="shared" si="1"/>
        <v>0</v>
      </c>
      <c r="T78" s="9">
        <v>0</v>
      </c>
      <c r="U78" s="9">
        <v>0</v>
      </c>
      <c r="V78" s="9">
        <v>0</v>
      </c>
    </row>
    <row r="79" spans="1:22" ht="33.75">
      <c r="A79" s="6">
        <v>76</v>
      </c>
      <c r="B79" s="10" t="s">
        <v>196</v>
      </c>
      <c r="C79" s="11" t="s">
        <v>24</v>
      </c>
      <c r="D79" s="10" t="s">
        <v>197</v>
      </c>
      <c r="E79" s="10" t="s">
        <v>26</v>
      </c>
      <c r="F79" s="10" t="s">
        <v>27</v>
      </c>
      <c r="G79" s="10" t="s">
        <v>28</v>
      </c>
      <c r="H79" s="10" t="s">
        <v>29</v>
      </c>
      <c r="I79" s="10" t="s">
        <v>47</v>
      </c>
      <c r="J79" s="10" t="s">
        <v>48</v>
      </c>
      <c r="K79" s="10" t="s">
        <v>148</v>
      </c>
      <c r="L79" s="10" t="s">
        <v>33</v>
      </c>
      <c r="M79" s="10" t="s">
        <v>34</v>
      </c>
      <c r="N79" s="10" t="s">
        <v>33</v>
      </c>
      <c r="O79" s="10" t="s">
        <v>35</v>
      </c>
      <c r="P79" s="10" t="s">
        <v>149</v>
      </c>
      <c r="Q79" s="12">
        <v>6374910</v>
      </c>
      <c r="R79" s="12">
        <v>6374910</v>
      </c>
      <c r="S79" s="9">
        <f t="shared" si="1"/>
        <v>6374910</v>
      </c>
      <c r="T79" s="12">
        <v>0</v>
      </c>
      <c r="U79" s="12">
        <v>0</v>
      </c>
      <c r="V79" s="12">
        <v>6374910</v>
      </c>
    </row>
    <row r="80" spans="1:22" ht="33.75">
      <c r="A80" s="6">
        <v>77</v>
      </c>
      <c r="B80" s="7" t="s">
        <v>198</v>
      </c>
      <c r="C80" s="8" t="s">
        <v>24</v>
      </c>
      <c r="D80" s="7" t="s">
        <v>199</v>
      </c>
      <c r="E80" s="7" t="s">
        <v>26</v>
      </c>
      <c r="F80" s="7" t="s">
        <v>27</v>
      </c>
      <c r="G80" s="7" t="s">
        <v>28</v>
      </c>
      <c r="H80" s="7" t="s">
        <v>29</v>
      </c>
      <c r="I80" s="7" t="s">
        <v>47</v>
      </c>
      <c r="J80" s="7" t="s">
        <v>48</v>
      </c>
      <c r="K80" s="7" t="s">
        <v>148</v>
      </c>
      <c r="L80" s="7" t="s">
        <v>33</v>
      </c>
      <c r="M80" s="7" t="s">
        <v>34</v>
      </c>
      <c r="N80" s="7" t="s">
        <v>33</v>
      </c>
      <c r="O80" s="7" t="s">
        <v>35</v>
      </c>
      <c r="P80" s="7" t="s">
        <v>149</v>
      </c>
      <c r="Q80" s="9">
        <v>14560210</v>
      </c>
      <c r="R80" s="9">
        <v>0</v>
      </c>
      <c r="S80" s="9">
        <f t="shared" si="1"/>
        <v>0</v>
      </c>
      <c r="T80" s="9">
        <v>0</v>
      </c>
      <c r="U80" s="9">
        <v>0</v>
      </c>
      <c r="V80" s="9">
        <v>0</v>
      </c>
    </row>
    <row r="81" spans="1:22" ht="33.75">
      <c r="A81" s="6">
        <v>78</v>
      </c>
      <c r="B81" s="10" t="s">
        <v>200</v>
      </c>
      <c r="C81" s="11" t="s">
        <v>24</v>
      </c>
      <c r="D81" s="10" t="s">
        <v>201</v>
      </c>
      <c r="E81" s="10" t="s">
        <v>26</v>
      </c>
      <c r="F81" s="10" t="s">
        <v>27</v>
      </c>
      <c r="G81" s="10" t="s">
        <v>28</v>
      </c>
      <c r="H81" s="10" t="s">
        <v>29</v>
      </c>
      <c r="I81" s="10" t="s">
        <v>30</v>
      </c>
      <c r="J81" s="10" t="s">
        <v>31</v>
      </c>
      <c r="K81" s="10" t="s">
        <v>148</v>
      </c>
      <c r="L81" s="10" t="s">
        <v>33</v>
      </c>
      <c r="M81" s="10" t="s">
        <v>34</v>
      </c>
      <c r="N81" s="10" t="s">
        <v>33</v>
      </c>
      <c r="O81" s="10" t="s">
        <v>35</v>
      </c>
      <c r="P81" s="10" t="s">
        <v>149</v>
      </c>
      <c r="Q81" s="12">
        <v>4388400</v>
      </c>
      <c r="R81" s="12">
        <v>0</v>
      </c>
      <c r="S81" s="9">
        <f t="shared" si="1"/>
        <v>0</v>
      </c>
      <c r="T81" s="12">
        <v>0</v>
      </c>
      <c r="U81" s="12">
        <v>0</v>
      </c>
      <c r="V81" s="12">
        <v>0</v>
      </c>
    </row>
    <row r="82" spans="1:22" ht="33.75">
      <c r="A82" s="6">
        <v>79</v>
      </c>
      <c r="B82" s="7" t="s">
        <v>202</v>
      </c>
      <c r="C82" s="8" t="s">
        <v>24</v>
      </c>
      <c r="D82" s="7" t="s">
        <v>203</v>
      </c>
      <c r="E82" s="7" t="s">
        <v>26</v>
      </c>
      <c r="F82" s="7" t="s">
        <v>27</v>
      </c>
      <c r="G82" s="7" t="s">
        <v>28</v>
      </c>
      <c r="H82" s="7" t="s">
        <v>29</v>
      </c>
      <c r="I82" s="7" t="s">
        <v>30</v>
      </c>
      <c r="J82" s="7" t="s">
        <v>31</v>
      </c>
      <c r="K82" s="7" t="s">
        <v>148</v>
      </c>
      <c r="L82" s="7" t="s">
        <v>33</v>
      </c>
      <c r="M82" s="7" t="s">
        <v>34</v>
      </c>
      <c r="N82" s="7" t="s">
        <v>33</v>
      </c>
      <c r="O82" s="7" t="s">
        <v>35</v>
      </c>
      <c r="P82" s="7" t="s">
        <v>149</v>
      </c>
      <c r="Q82" s="9">
        <v>774542</v>
      </c>
      <c r="R82" s="9">
        <v>7745420</v>
      </c>
      <c r="S82" s="9">
        <f t="shared" si="1"/>
        <v>7745420</v>
      </c>
      <c r="T82" s="9">
        <v>0</v>
      </c>
      <c r="U82" s="9">
        <v>7745420</v>
      </c>
      <c r="V82" s="9">
        <v>0</v>
      </c>
    </row>
    <row r="83" spans="1:22" ht="33.75">
      <c r="A83" s="6">
        <v>80</v>
      </c>
      <c r="B83" s="10" t="s">
        <v>204</v>
      </c>
      <c r="C83" s="11" t="s">
        <v>24</v>
      </c>
      <c r="D83" s="10" t="s">
        <v>205</v>
      </c>
      <c r="E83" s="10" t="s">
        <v>26</v>
      </c>
      <c r="F83" s="10" t="s">
        <v>27</v>
      </c>
      <c r="G83" s="10" t="s">
        <v>28</v>
      </c>
      <c r="H83" s="10" t="s">
        <v>29</v>
      </c>
      <c r="I83" s="10" t="s">
        <v>30</v>
      </c>
      <c r="J83" s="10" t="s">
        <v>31</v>
      </c>
      <c r="K83" s="10" t="s">
        <v>148</v>
      </c>
      <c r="L83" s="10" t="s">
        <v>33</v>
      </c>
      <c r="M83" s="10" t="s">
        <v>34</v>
      </c>
      <c r="N83" s="10" t="s">
        <v>33</v>
      </c>
      <c r="O83" s="10" t="s">
        <v>35</v>
      </c>
      <c r="P83" s="10" t="s">
        <v>149</v>
      </c>
      <c r="Q83" s="12">
        <v>10000000</v>
      </c>
      <c r="R83" s="12">
        <v>0</v>
      </c>
      <c r="S83" s="9">
        <f t="shared" si="1"/>
        <v>0</v>
      </c>
      <c r="T83" s="12">
        <v>0</v>
      </c>
      <c r="U83" s="12">
        <v>0</v>
      </c>
      <c r="V83" s="12">
        <v>0</v>
      </c>
    </row>
    <row r="84" spans="1:22" ht="33.75">
      <c r="A84" s="6">
        <v>81</v>
      </c>
      <c r="B84" s="7" t="s">
        <v>206</v>
      </c>
      <c r="C84" s="8" t="s">
        <v>24</v>
      </c>
      <c r="D84" s="7" t="s">
        <v>207</v>
      </c>
      <c r="E84" s="7" t="s">
        <v>26</v>
      </c>
      <c r="F84" s="7" t="s">
        <v>27</v>
      </c>
      <c r="G84" s="7" t="s">
        <v>28</v>
      </c>
      <c r="H84" s="7" t="s">
        <v>29</v>
      </c>
      <c r="I84" s="7" t="s">
        <v>30</v>
      </c>
      <c r="J84" s="7" t="s">
        <v>31</v>
      </c>
      <c r="K84" s="7" t="s">
        <v>148</v>
      </c>
      <c r="L84" s="7" t="s">
        <v>33</v>
      </c>
      <c r="M84" s="7" t="s">
        <v>34</v>
      </c>
      <c r="N84" s="7" t="s">
        <v>33</v>
      </c>
      <c r="O84" s="7" t="s">
        <v>35</v>
      </c>
      <c r="P84" s="7" t="s">
        <v>149</v>
      </c>
      <c r="Q84" s="9">
        <v>5334100</v>
      </c>
      <c r="R84" s="9">
        <v>0</v>
      </c>
      <c r="S84" s="9">
        <f t="shared" si="1"/>
        <v>0</v>
      </c>
      <c r="T84" s="9">
        <v>0</v>
      </c>
      <c r="U84" s="9">
        <v>0</v>
      </c>
      <c r="V84" s="9">
        <v>0</v>
      </c>
    </row>
    <row r="85" spans="1:22" ht="33.75">
      <c r="A85" s="6">
        <v>82</v>
      </c>
      <c r="B85" s="10" t="s">
        <v>208</v>
      </c>
      <c r="C85" s="11" t="s">
        <v>24</v>
      </c>
      <c r="D85" s="10" t="s">
        <v>209</v>
      </c>
      <c r="E85" s="10" t="s">
        <v>26</v>
      </c>
      <c r="F85" s="10" t="s">
        <v>27</v>
      </c>
      <c r="G85" s="10" t="s">
        <v>28</v>
      </c>
      <c r="H85" s="10" t="s">
        <v>29</v>
      </c>
      <c r="I85" s="10" t="s">
        <v>30</v>
      </c>
      <c r="J85" s="10" t="s">
        <v>31</v>
      </c>
      <c r="K85" s="10" t="s">
        <v>148</v>
      </c>
      <c r="L85" s="10" t="s">
        <v>33</v>
      </c>
      <c r="M85" s="10" t="s">
        <v>34</v>
      </c>
      <c r="N85" s="10" t="s">
        <v>33</v>
      </c>
      <c r="O85" s="10" t="s">
        <v>35</v>
      </c>
      <c r="P85" s="10" t="s">
        <v>149</v>
      </c>
      <c r="Q85" s="12">
        <v>5822436</v>
      </c>
      <c r="R85" s="12">
        <v>0</v>
      </c>
      <c r="S85" s="9">
        <f t="shared" si="1"/>
        <v>0</v>
      </c>
      <c r="T85" s="12">
        <v>0</v>
      </c>
      <c r="U85" s="12">
        <v>0</v>
      </c>
      <c r="V85" s="12">
        <v>0</v>
      </c>
    </row>
    <row r="86" spans="1:22" ht="33.75">
      <c r="A86" s="6">
        <v>83</v>
      </c>
      <c r="B86" s="7" t="s">
        <v>210</v>
      </c>
      <c r="C86" s="8" t="s">
        <v>24</v>
      </c>
      <c r="D86" s="7" t="s">
        <v>211</v>
      </c>
      <c r="E86" s="7" t="s">
        <v>26</v>
      </c>
      <c r="F86" s="7" t="s">
        <v>27</v>
      </c>
      <c r="G86" s="7" t="s">
        <v>28</v>
      </c>
      <c r="H86" s="7" t="s">
        <v>29</v>
      </c>
      <c r="I86" s="7" t="s">
        <v>30</v>
      </c>
      <c r="J86" s="7" t="s">
        <v>31</v>
      </c>
      <c r="K86" s="7" t="s">
        <v>148</v>
      </c>
      <c r="L86" s="7" t="s">
        <v>33</v>
      </c>
      <c r="M86" s="7" t="s">
        <v>34</v>
      </c>
      <c r="N86" s="7" t="s">
        <v>33</v>
      </c>
      <c r="O86" s="7" t="s">
        <v>35</v>
      </c>
      <c r="P86" s="7" t="s">
        <v>149</v>
      </c>
      <c r="Q86" s="9">
        <v>22837010</v>
      </c>
      <c r="R86" s="9">
        <v>0</v>
      </c>
      <c r="S86" s="9">
        <f t="shared" si="1"/>
        <v>0</v>
      </c>
      <c r="T86" s="9">
        <v>0</v>
      </c>
      <c r="U86" s="9">
        <v>0</v>
      </c>
      <c r="V86" s="9">
        <v>0</v>
      </c>
    </row>
    <row r="87" spans="1:22" ht="33.75">
      <c r="A87" s="6">
        <v>84</v>
      </c>
      <c r="B87" s="10" t="s">
        <v>212</v>
      </c>
      <c r="C87" s="11" t="s">
        <v>24</v>
      </c>
      <c r="D87" s="10" t="s">
        <v>213</v>
      </c>
      <c r="E87" s="10" t="s">
        <v>26</v>
      </c>
      <c r="F87" s="10" t="s">
        <v>27</v>
      </c>
      <c r="G87" s="10" t="s">
        <v>28</v>
      </c>
      <c r="H87" s="10" t="s">
        <v>29</v>
      </c>
      <c r="I87" s="10" t="s">
        <v>30</v>
      </c>
      <c r="J87" s="10" t="s">
        <v>31</v>
      </c>
      <c r="K87" s="10" t="s">
        <v>148</v>
      </c>
      <c r="L87" s="10" t="s">
        <v>33</v>
      </c>
      <c r="M87" s="10" t="s">
        <v>34</v>
      </c>
      <c r="N87" s="10" t="s">
        <v>33</v>
      </c>
      <c r="O87" s="10" t="s">
        <v>35</v>
      </c>
      <c r="P87" s="10" t="s">
        <v>149</v>
      </c>
      <c r="Q87" s="12">
        <v>4034900</v>
      </c>
      <c r="R87" s="12">
        <v>0</v>
      </c>
      <c r="S87" s="9">
        <f t="shared" si="1"/>
        <v>0</v>
      </c>
      <c r="T87" s="12">
        <v>0</v>
      </c>
      <c r="U87" s="12">
        <v>0</v>
      </c>
      <c r="V87" s="12">
        <v>0</v>
      </c>
    </row>
    <row r="88" spans="1:22" ht="33.75">
      <c r="A88" s="6">
        <v>85</v>
      </c>
      <c r="B88" s="7" t="s">
        <v>214</v>
      </c>
      <c r="C88" s="8" t="s">
        <v>24</v>
      </c>
      <c r="D88" s="7" t="s">
        <v>215</v>
      </c>
      <c r="E88" s="7" t="s">
        <v>26</v>
      </c>
      <c r="F88" s="7" t="s">
        <v>27</v>
      </c>
      <c r="G88" s="7" t="s">
        <v>28</v>
      </c>
      <c r="H88" s="7" t="s">
        <v>29</v>
      </c>
      <c r="I88" s="7" t="s">
        <v>30</v>
      </c>
      <c r="J88" s="7" t="s">
        <v>31</v>
      </c>
      <c r="K88" s="7" t="s">
        <v>148</v>
      </c>
      <c r="L88" s="7" t="s">
        <v>33</v>
      </c>
      <c r="M88" s="7" t="s">
        <v>34</v>
      </c>
      <c r="N88" s="7" t="s">
        <v>33</v>
      </c>
      <c r="O88" s="7" t="s">
        <v>35</v>
      </c>
      <c r="P88" s="7" t="s">
        <v>149</v>
      </c>
      <c r="Q88" s="9">
        <v>2142800</v>
      </c>
      <c r="R88" s="9">
        <v>0</v>
      </c>
      <c r="S88" s="9">
        <f t="shared" si="1"/>
        <v>0</v>
      </c>
      <c r="T88" s="9">
        <v>0</v>
      </c>
      <c r="U88" s="9">
        <v>0</v>
      </c>
      <c r="V88" s="9">
        <v>0</v>
      </c>
    </row>
    <row r="89" spans="1:22" ht="33.75">
      <c r="A89" s="6">
        <v>86</v>
      </c>
      <c r="B89" s="10" t="s">
        <v>216</v>
      </c>
      <c r="C89" s="11" t="s">
        <v>24</v>
      </c>
      <c r="D89" s="10" t="s">
        <v>217</v>
      </c>
      <c r="E89" s="10" t="s">
        <v>26</v>
      </c>
      <c r="F89" s="10" t="s">
        <v>27</v>
      </c>
      <c r="G89" s="10" t="s">
        <v>28</v>
      </c>
      <c r="H89" s="10" t="s">
        <v>29</v>
      </c>
      <c r="I89" s="10" t="s">
        <v>30</v>
      </c>
      <c r="J89" s="10" t="s">
        <v>31</v>
      </c>
      <c r="K89" s="10" t="s">
        <v>148</v>
      </c>
      <c r="L89" s="10" t="s">
        <v>33</v>
      </c>
      <c r="M89" s="10" t="s">
        <v>34</v>
      </c>
      <c r="N89" s="10" t="s">
        <v>33</v>
      </c>
      <c r="O89" s="10" t="s">
        <v>35</v>
      </c>
      <c r="P89" s="10" t="s">
        <v>149</v>
      </c>
      <c r="Q89" s="12">
        <v>9612300</v>
      </c>
      <c r="R89" s="12">
        <v>0</v>
      </c>
      <c r="S89" s="9">
        <f t="shared" si="1"/>
        <v>0</v>
      </c>
      <c r="T89" s="12">
        <v>0</v>
      </c>
      <c r="U89" s="12">
        <v>0</v>
      </c>
      <c r="V89" s="12">
        <v>0</v>
      </c>
    </row>
    <row r="90" spans="1:22" ht="33.75">
      <c r="A90" s="6">
        <v>87</v>
      </c>
      <c r="B90" s="7" t="s">
        <v>218</v>
      </c>
      <c r="C90" s="8" t="s">
        <v>24</v>
      </c>
      <c r="D90" s="7" t="s">
        <v>219</v>
      </c>
      <c r="E90" s="7" t="s">
        <v>26</v>
      </c>
      <c r="F90" s="7" t="s">
        <v>27</v>
      </c>
      <c r="G90" s="7" t="s">
        <v>28</v>
      </c>
      <c r="H90" s="7" t="s">
        <v>29</v>
      </c>
      <c r="I90" s="7" t="s">
        <v>47</v>
      </c>
      <c r="J90" s="7" t="s">
        <v>48</v>
      </c>
      <c r="K90" s="7" t="s">
        <v>148</v>
      </c>
      <c r="L90" s="7" t="s">
        <v>33</v>
      </c>
      <c r="M90" s="7" t="s">
        <v>34</v>
      </c>
      <c r="N90" s="7" t="s">
        <v>33</v>
      </c>
      <c r="O90" s="7" t="s">
        <v>35</v>
      </c>
      <c r="P90" s="7" t="s">
        <v>149</v>
      </c>
      <c r="Q90" s="9">
        <v>9147769</v>
      </c>
      <c r="R90" s="9">
        <v>0</v>
      </c>
      <c r="S90" s="9">
        <f t="shared" si="1"/>
        <v>0</v>
      </c>
      <c r="T90" s="9">
        <v>0</v>
      </c>
      <c r="U90" s="9">
        <v>0</v>
      </c>
      <c r="V90" s="9">
        <v>0</v>
      </c>
    </row>
    <row r="91" spans="1:22" ht="33.75">
      <c r="A91" s="6">
        <v>88</v>
      </c>
      <c r="B91" s="10" t="s">
        <v>220</v>
      </c>
      <c r="C91" s="11" t="s">
        <v>24</v>
      </c>
      <c r="D91" s="10" t="s">
        <v>221</v>
      </c>
      <c r="E91" s="10" t="s">
        <v>26</v>
      </c>
      <c r="F91" s="10" t="s">
        <v>27</v>
      </c>
      <c r="G91" s="10" t="s">
        <v>28</v>
      </c>
      <c r="H91" s="10" t="s">
        <v>29</v>
      </c>
      <c r="I91" s="10" t="s">
        <v>30</v>
      </c>
      <c r="J91" s="10" t="s">
        <v>31</v>
      </c>
      <c r="K91" s="10" t="s">
        <v>148</v>
      </c>
      <c r="L91" s="10" t="s">
        <v>33</v>
      </c>
      <c r="M91" s="10" t="s">
        <v>34</v>
      </c>
      <c r="N91" s="10" t="s">
        <v>33</v>
      </c>
      <c r="O91" s="10" t="s">
        <v>35</v>
      </c>
      <c r="P91" s="10" t="s">
        <v>149</v>
      </c>
      <c r="Q91" s="12">
        <v>20440000</v>
      </c>
      <c r="R91" s="12">
        <v>0</v>
      </c>
      <c r="S91" s="9">
        <f t="shared" si="1"/>
        <v>0</v>
      </c>
      <c r="T91" s="12">
        <v>0</v>
      </c>
      <c r="U91" s="12">
        <v>0</v>
      </c>
      <c r="V91" s="12">
        <v>0</v>
      </c>
    </row>
    <row r="92" spans="1:22" ht="33.75">
      <c r="A92" s="6">
        <v>89</v>
      </c>
      <c r="B92" s="7" t="s">
        <v>222</v>
      </c>
      <c r="C92" s="8" t="s">
        <v>24</v>
      </c>
      <c r="D92" s="7" t="s">
        <v>223</v>
      </c>
      <c r="E92" s="7" t="s">
        <v>26</v>
      </c>
      <c r="F92" s="7" t="s">
        <v>27</v>
      </c>
      <c r="G92" s="7" t="s">
        <v>28</v>
      </c>
      <c r="H92" s="7" t="s">
        <v>29</v>
      </c>
      <c r="I92" s="7" t="s">
        <v>30</v>
      </c>
      <c r="J92" s="7" t="s">
        <v>31</v>
      </c>
      <c r="K92" s="7" t="s">
        <v>148</v>
      </c>
      <c r="L92" s="7" t="s">
        <v>33</v>
      </c>
      <c r="M92" s="7" t="s">
        <v>34</v>
      </c>
      <c r="N92" s="7" t="s">
        <v>33</v>
      </c>
      <c r="O92" s="7" t="s">
        <v>35</v>
      </c>
      <c r="P92" s="7" t="s">
        <v>149</v>
      </c>
      <c r="Q92" s="9">
        <v>10000000</v>
      </c>
      <c r="R92" s="9">
        <v>0</v>
      </c>
      <c r="S92" s="9">
        <f t="shared" si="1"/>
        <v>0</v>
      </c>
      <c r="T92" s="9">
        <v>0</v>
      </c>
      <c r="U92" s="9">
        <v>0</v>
      </c>
      <c r="V92" s="9">
        <v>0</v>
      </c>
    </row>
    <row r="93" spans="1:22" ht="33.75">
      <c r="A93" s="6">
        <v>90</v>
      </c>
      <c r="B93" s="10" t="s">
        <v>224</v>
      </c>
      <c r="C93" s="11" t="s">
        <v>24</v>
      </c>
      <c r="D93" s="10" t="s">
        <v>225</v>
      </c>
      <c r="E93" s="10" t="s">
        <v>26</v>
      </c>
      <c r="F93" s="10" t="s">
        <v>27</v>
      </c>
      <c r="G93" s="10" t="s">
        <v>28</v>
      </c>
      <c r="H93" s="10" t="s">
        <v>29</v>
      </c>
      <c r="I93" s="10" t="s">
        <v>30</v>
      </c>
      <c r="J93" s="10" t="s">
        <v>31</v>
      </c>
      <c r="K93" s="10" t="s">
        <v>148</v>
      </c>
      <c r="L93" s="10" t="s">
        <v>33</v>
      </c>
      <c r="M93" s="10" t="s">
        <v>34</v>
      </c>
      <c r="N93" s="10" t="s">
        <v>33</v>
      </c>
      <c r="O93" s="10" t="s">
        <v>35</v>
      </c>
      <c r="P93" s="10" t="s">
        <v>149</v>
      </c>
      <c r="Q93" s="12">
        <v>5999015</v>
      </c>
      <c r="R93" s="12">
        <v>0</v>
      </c>
      <c r="S93" s="9">
        <f t="shared" si="1"/>
        <v>0</v>
      </c>
      <c r="T93" s="12">
        <v>0</v>
      </c>
      <c r="U93" s="12">
        <v>0</v>
      </c>
      <c r="V93" s="12">
        <v>0</v>
      </c>
    </row>
    <row r="94" spans="1:22" ht="33.75">
      <c r="A94" s="6">
        <v>91</v>
      </c>
      <c r="B94" s="7" t="s">
        <v>226</v>
      </c>
      <c r="C94" s="8" t="s">
        <v>24</v>
      </c>
      <c r="D94" s="7" t="s">
        <v>227</v>
      </c>
      <c r="E94" s="7" t="s">
        <v>26</v>
      </c>
      <c r="F94" s="7" t="s">
        <v>27</v>
      </c>
      <c r="G94" s="7" t="s">
        <v>28</v>
      </c>
      <c r="H94" s="7" t="s">
        <v>29</v>
      </c>
      <c r="I94" s="7" t="s">
        <v>30</v>
      </c>
      <c r="J94" s="7" t="s">
        <v>31</v>
      </c>
      <c r="K94" s="7" t="s">
        <v>148</v>
      </c>
      <c r="L94" s="7" t="s">
        <v>33</v>
      </c>
      <c r="M94" s="7" t="s">
        <v>34</v>
      </c>
      <c r="N94" s="7" t="s">
        <v>33</v>
      </c>
      <c r="O94" s="7" t="s">
        <v>35</v>
      </c>
      <c r="P94" s="7" t="s">
        <v>149</v>
      </c>
      <c r="Q94" s="9">
        <v>17997000</v>
      </c>
      <c r="R94" s="9">
        <v>0</v>
      </c>
      <c r="S94" s="9">
        <f t="shared" si="1"/>
        <v>0</v>
      </c>
      <c r="T94" s="9">
        <v>0</v>
      </c>
      <c r="U94" s="9">
        <v>0</v>
      </c>
      <c r="V94" s="9">
        <v>0</v>
      </c>
    </row>
    <row r="95" spans="1:22" ht="33.75">
      <c r="A95" s="6">
        <v>92</v>
      </c>
      <c r="B95" s="10" t="s">
        <v>228</v>
      </c>
      <c r="C95" s="11" t="s">
        <v>24</v>
      </c>
      <c r="D95" s="10" t="s">
        <v>229</v>
      </c>
      <c r="E95" s="10" t="s">
        <v>26</v>
      </c>
      <c r="F95" s="10" t="s">
        <v>27</v>
      </c>
      <c r="G95" s="10" t="s">
        <v>28</v>
      </c>
      <c r="H95" s="10" t="s">
        <v>29</v>
      </c>
      <c r="I95" s="10" t="s">
        <v>30</v>
      </c>
      <c r="J95" s="10" t="s">
        <v>31</v>
      </c>
      <c r="K95" s="10" t="s">
        <v>148</v>
      </c>
      <c r="L95" s="10" t="s">
        <v>33</v>
      </c>
      <c r="M95" s="10" t="s">
        <v>34</v>
      </c>
      <c r="N95" s="10" t="s">
        <v>33</v>
      </c>
      <c r="O95" s="10" t="s">
        <v>35</v>
      </c>
      <c r="P95" s="10" t="s">
        <v>149</v>
      </c>
      <c r="Q95" s="12">
        <v>8622000</v>
      </c>
      <c r="R95" s="12">
        <v>0</v>
      </c>
      <c r="S95" s="9">
        <f t="shared" si="1"/>
        <v>0</v>
      </c>
      <c r="T95" s="12">
        <v>0</v>
      </c>
      <c r="U95" s="12">
        <v>0</v>
      </c>
      <c r="V95" s="12">
        <v>0</v>
      </c>
    </row>
    <row r="96" spans="1:22" ht="33.75">
      <c r="A96" s="6">
        <v>93</v>
      </c>
      <c r="B96" s="7" t="s">
        <v>230</v>
      </c>
      <c r="C96" s="8" t="s">
        <v>24</v>
      </c>
      <c r="D96" s="7" t="s">
        <v>231</v>
      </c>
      <c r="E96" s="7" t="s">
        <v>26</v>
      </c>
      <c r="F96" s="7" t="s">
        <v>27</v>
      </c>
      <c r="G96" s="7" t="s">
        <v>28</v>
      </c>
      <c r="H96" s="7" t="s">
        <v>29</v>
      </c>
      <c r="I96" s="7" t="s">
        <v>30</v>
      </c>
      <c r="J96" s="7" t="s">
        <v>31</v>
      </c>
      <c r="K96" s="7" t="s">
        <v>148</v>
      </c>
      <c r="L96" s="7" t="s">
        <v>33</v>
      </c>
      <c r="M96" s="7" t="s">
        <v>34</v>
      </c>
      <c r="N96" s="7" t="s">
        <v>33</v>
      </c>
      <c r="O96" s="7" t="s">
        <v>35</v>
      </c>
      <c r="P96" s="7" t="s">
        <v>149</v>
      </c>
      <c r="Q96" s="9">
        <v>17819964</v>
      </c>
      <c r="R96" s="9">
        <v>0</v>
      </c>
      <c r="S96" s="9">
        <f t="shared" si="1"/>
        <v>0</v>
      </c>
      <c r="T96" s="9">
        <v>0</v>
      </c>
      <c r="U96" s="9">
        <v>0</v>
      </c>
      <c r="V96" s="9">
        <v>0</v>
      </c>
    </row>
    <row r="97" spans="1:22" ht="33.75">
      <c r="A97" s="6">
        <v>94</v>
      </c>
      <c r="B97" s="10" t="s">
        <v>232</v>
      </c>
      <c r="C97" s="11" t="s">
        <v>24</v>
      </c>
      <c r="D97" s="10" t="s">
        <v>233</v>
      </c>
      <c r="E97" s="10" t="s">
        <v>26</v>
      </c>
      <c r="F97" s="10" t="s">
        <v>27</v>
      </c>
      <c r="G97" s="10" t="s">
        <v>28</v>
      </c>
      <c r="H97" s="10" t="s">
        <v>29</v>
      </c>
      <c r="I97" s="10" t="s">
        <v>30</v>
      </c>
      <c r="J97" s="10" t="s">
        <v>31</v>
      </c>
      <c r="K97" s="10" t="s">
        <v>148</v>
      </c>
      <c r="L97" s="10" t="s">
        <v>33</v>
      </c>
      <c r="M97" s="10" t="s">
        <v>34</v>
      </c>
      <c r="N97" s="10" t="s">
        <v>33</v>
      </c>
      <c r="O97" s="10" t="s">
        <v>35</v>
      </c>
      <c r="P97" s="10" t="s">
        <v>149</v>
      </c>
      <c r="Q97" s="12">
        <v>15701000</v>
      </c>
      <c r="R97" s="12">
        <v>0</v>
      </c>
      <c r="S97" s="9">
        <f t="shared" si="1"/>
        <v>0</v>
      </c>
      <c r="T97" s="12">
        <v>0</v>
      </c>
      <c r="U97" s="12">
        <v>0</v>
      </c>
      <c r="V97" s="12">
        <v>0</v>
      </c>
    </row>
    <row r="98" spans="1:22" ht="33.75">
      <c r="A98" s="6">
        <v>95</v>
      </c>
      <c r="B98" s="7" t="s">
        <v>234</v>
      </c>
      <c r="C98" s="8" t="s">
        <v>24</v>
      </c>
      <c r="D98" s="7" t="s">
        <v>235</v>
      </c>
      <c r="E98" s="7" t="s">
        <v>26</v>
      </c>
      <c r="F98" s="7" t="s">
        <v>27</v>
      </c>
      <c r="G98" s="7" t="s">
        <v>28</v>
      </c>
      <c r="H98" s="7" t="s">
        <v>29</v>
      </c>
      <c r="I98" s="7" t="s">
        <v>30</v>
      </c>
      <c r="J98" s="7" t="s">
        <v>31</v>
      </c>
      <c r="K98" s="7" t="s">
        <v>148</v>
      </c>
      <c r="L98" s="7" t="s">
        <v>33</v>
      </c>
      <c r="M98" s="7" t="s">
        <v>34</v>
      </c>
      <c r="N98" s="7" t="s">
        <v>33</v>
      </c>
      <c r="O98" s="7" t="s">
        <v>35</v>
      </c>
      <c r="P98" s="7" t="s">
        <v>149</v>
      </c>
      <c r="Q98" s="9">
        <v>3301760</v>
      </c>
      <c r="R98" s="9">
        <v>0</v>
      </c>
      <c r="S98" s="9">
        <f t="shared" si="1"/>
        <v>0</v>
      </c>
      <c r="T98" s="9">
        <v>0</v>
      </c>
      <c r="U98" s="9">
        <v>0</v>
      </c>
      <c r="V98" s="9">
        <v>0</v>
      </c>
    </row>
    <row r="99" spans="1:22" ht="33.75">
      <c r="A99" s="6">
        <v>96</v>
      </c>
      <c r="B99" s="10" t="s">
        <v>236</v>
      </c>
      <c r="C99" s="11" t="s">
        <v>24</v>
      </c>
      <c r="D99" s="10" t="s">
        <v>237</v>
      </c>
      <c r="E99" s="10" t="s">
        <v>26</v>
      </c>
      <c r="F99" s="10" t="s">
        <v>27</v>
      </c>
      <c r="G99" s="10" t="s">
        <v>28</v>
      </c>
      <c r="H99" s="10" t="s">
        <v>29</v>
      </c>
      <c r="I99" s="10" t="s">
        <v>30</v>
      </c>
      <c r="J99" s="10" t="s">
        <v>31</v>
      </c>
      <c r="K99" s="10" t="s">
        <v>148</v>
      </c>
      <c r="L99" s="10" t="s">
        <v>33</v>
      </c>
      <c r="M99" s="10" t="s">
        <v>34</v>
      </c>
      <c r="N99" s="10" t="s">
        <v>33</v>
      </c>
      <c r="O99" s="10" t="s">
        <v>35</v>
      </c>
      <c r="P99" s="10" t="s">
        <v>149</v>
      </c>
      <c r="Q99" s="12">
        <v>892500</v>
      </c>
      <c r="R99" s="12">
        <v>892500</v>
      </c>
      <c r="S99" s="9">
        <f t="shared" si="1"/>
        <v>892500</v>
      </c>
      <c r="T99" s="12">
        <v>0</v>
      </c>
      <c r="U99" s="12">
        <v>26000</v>
      </c>
      <c r="V99" s="12">
        <v>866500</v>
      </c>
    </row>
    <row r="100" spans="1:22" ht="33.75">
      <c r="A100" s="6">
        <v>97</v>
      </c>
      <c r="B100" s="7" t="s">
        <v>238</v>
      </c>
      <c r="C100" s="8" t="s">
        <v>24</v>
      </c>
      <c r="D100" s="7" t="s">
        <v>239</v>
      </c>
      <c r="E100" s="7" t="s">
        <v>26</v>
      </c>
      <c r="F100" s="7" t="s">
        <v>27</v>
      </c>
      <c r="G100" s="7" t="s">
        <v>28</v>
      </c>
      <c r="H100" s="7" t="s">
        <v>29</v>
      </c>
      <c r="I100" s="7" t="s">
        <v>30</v>
      </c>
      <c r="J100" s="7" t="s">
        <v>31</v>
      </c>
      <c r="K100" s="7" t="s">
        <v>148</v>
      </c>
      <c r="L100" s="7" t="s">
        <v>33</v>
      </c>
      <c r="M100" s="7" t="s">
        <v>34</v>
      </c>
      <c r="N100" s="7" t="s">
        <v>33</v>
      </c>
      <c r="O100" s="7" t="s">
        <v>35</v>
      </c>
      <c r="P100" s="7" t="s">
        <v>149</v>
      </c>
      <c r="Q100" s="9">
        <v>5498650</v>
      </c>
      <c r="R100" s="9">
        <v>0</v>
      </c>
      <c r="S100" s="9">
        <f t="shared" si="1"/>
        <v>0</v>
      </c>
      <c r="T100" s="9">
        <v>0</v>
      </c>
      <c r="U100" s="9">
        <v>0</v>
      </c>
      <c r="V100" s="9">
        <v>0</v>
      </c>
    </row>
    <row r="101" spans="1:22" ht="33.75">
      <c r="A101" s="6">
        <v>98</v>
      </c>
      <c r="B101" s="10" t="s">
        <v>240</v>
      </c>
      <c r="C101" s="11" t="s">
        <v>24</v>
      </c>
      <c r="D101" s="10" t="s">
        <v>241</v>
      </c>
      <c r="E101" s="10" t="s">
        <v>26</v>
      </c>
      <c r="F101" s="10" t="s">
        <v>27</v>
      </c>
      <c r="G101" s="10" t="s">
        <v>28</v>
      </c>
      <c r="H101" s="10" t="s">
        <v>29</v>
      </c>
      <c r="I101" s="10" t="s">
        <v>47</v>
      </c>
      <c r="J101" s="10" t="s">
        <v>48</v>
      </c>
      <c r="K101" s="10" t="s">
        <v>148</v>
      </c>
      <c r="L101" s="10" t="s">
        <v>33</v>
      </c>
      <c r="M101" s="10" t="s">
        <v>34</v>
      </c>
      <c r="N101" s="10" t="s">
        <v>33</v>
      </c>
      <c r="O101" s="10" t="s">
        <v>35</v>
      </c>
      <c r="P101" s="10" t="s">
        <v>149</v>
      </c>
      <c r="Q101" s="12">
        <v>7602000</v>
      </c>
      <c r="R101" s="12">
        <v>0</v>
      </c>
      <c r="S101" s="9">
        <f t="shared" si="1"/>
        <v>0</v>
      </c>
      <c r="T101" s="12">
        <v>0</v>
      </c>
      <c r="U101" s="12">
        <v>0</v>
      </c>
      <c r="V101" s="12">
        <v>0</v>
      </c>
    </row>
    <row r="102" spans="1:22" ht="33.75">
      <c r="A102" s="6">
        <v>99</v>
      </c>
      <c r="B102" s="7" t="s">
        <v>242</v>
      </c>
      <c r="C102" s="8" t="s">
        <v>24</v>
      </c>
      <c r="D102" s="7" t="s">
        <v>243</v>
      </c>
      <c r="E102" s="7" t="s">
        <v>26</v>
      </c>
      <c r="F102" s="7" t="s">
        <v>27</v>
      </c>
      <c r="G102" s="7" t="s">
        <v>28</v>
      </c>
      <c r="H102" s="7" t="s">
        <v>29</v>
      </c>
      <c r="I102" s="7" t="s">
        <v>30</v>
      </c>
      <c r="J102" s="7" t="s">
        <v>31</v>
      </c>
      <c r="K102" s="7" t="s">
        <v>148</v>
      </c>
      <c r="L102" s="7" t="s">
        <v>33</v>
      </c>
      <c r="M102" s="7" t="s">
        <v>34</v>
      </c>
      <c r="N102" s="7" t="s">
        <v>33</v>
      </c>
      <c r="O102" s="7" t="s">
        <v>35</v>
      </c>
      <c r="P102" s="7" t="s">
        <v>149</v>
      </c>
      <c r="Q102" s="9">
        <v>7872000</v>
      </c>
      <c r="R102" s="9">
        <v>0</v>
      </c>
      <c r="S102" s="9">
        <f t="shared" si="1"/>
        <v>0</v>
      </c>
      <c r="T102" s="9">
        <v>0</v>
      </c>
      <c r="U102" s="9">
        <v>0</v>
      </c>
      <c r="V102" s="9">
        <v>0</v>
      </c>
    </row>
    <row r="103" spans="1:22" ht="33.75">
      <c r="A103" s="6">
        <v>100</v>
      </c>
      <c r="B103" s="10" t="s">
        <v>244</v>
      </c>
      <c r="C103" s="11" t="s">
        <v>24</v>
      </c>
      <c r="D103" s="10" t="s">
        <v>245</v>
      </c>
      <c r="E103" s="10" t="s">
        <v>26</v>
      </c>
      <c r="F103" s="10" t="s">
        <v>27</v>
      </c>
      <c r="G103" s="10" t="s">
        <v>28</v>
      </c>
      <c r="H103" s="10" t="s">
        <v>29</v>
      </c>
      <c r="I103" s="10" t="s">
        <v>30</v>
      </c>
      <c r="J103" s="10" t="s">
        <v>31</v>
      </c>
      <c r="K103" s="10" t="s">
        <v>148</v>
      </c>
      <c r="L103" s="10" t="s">
        <v>33</v>
      </c>
      <c r="M103" s="10" t="s">
        <v>34</v>
      </c>
      <c r="N103" s="10" t="s">
        <v>33</v>
      </c>
      <c r="O103" s="10" t="s">
        <v>35</v>
      </c>
      <c r="P103" s="10" t="s">
        <v>149</v>
      </c>
      <c r="Q103" s="12">
        <v>10000000</v>
      </c>
      <c r="R103" s="12">
        <v>0</v>
      </c>
      <c r="S103" s="9">
        <f t="shared" si="1"/>
        <v>0</v>
      </c>
      <c r="T103" s="12">
        <v>0</v>
      </c>
      <c r="U103" s="12">
        <v>0</v>
      </c>
      <c r="V103" s="12">
        <v>0</v>
      </c>
    </row>
    <row r="104" spans="1:22" ht="33.75">
      <c r="A104" s="6">
        <v>101</v>
      </c>
      <c r="B104" s="7" t="s">
        <v>246</v>
      </c>
      <c r="C104" s="8" t="s">
        <v>24</v>
      </c>
      <c r="D104" s="7" t="s">
        <v>247</v>
      </c>
      <c r="E104" s="7" t="s">
        <v>26</v>
      </c>
      <c r="F104" s="7" t="s">
        <v>27</v>
      </c>
      <c r="G104" s="7" t="s">
        <v>28</v>
      </c>
      <c r="H104" s="7" t="s">
        <v>29</v>
      </c>
      <c r="I104" s="7" t="s">
        <v>30</v>
      </c>
      <c r="J104" s="7" t="s">
        <v>31</v>
      </c>
      <c r="K104" s="7" t="s">
        <v>148</v>
      </c>
      <c r="L104" s="7" t="s">
        <v>33</v>
      </c>
      <c r="M104" s="7" t="s">
        <v>34</v>
      </c>
      <c r="N104" s="7" t="s">
        <v>33</v>
      </c>
      <c r="O104" s="7" t="s">
        <v>35</v>
      </c>
      <c r="P104" s="7" t="s">
        <v>149</v>
      </c>
      <c r="Q104" s="9">
        <v>7422000</v>
      </c>
      <c r="R104" s="9">
        <v>7422000</v>
      </c>
      <c r="S104" s="9">
        <f t="shared" si="1"/>
        <v>7422000</v>
      </c>
      <c r="T104" s="9">
        <v>0</v>
      </c>
      <c r="U104" s="9">
        <v>2670000</v>
      </c>
      <c r="V104" s="9">
        <v>4752000</v>
      </c>
    </row>
    <row r="105" spans="1:22" ht="33.75">
      <c r="A105" s="6">
        <v>102</v>
      </c>
      <c r="B105" s="10" t="s">
        <v>248</v>
      </c>
      <c r="C105" s="11" t="s">
        <v>24</v>
      </c>
      <c r="D105" s="10" t="s">
        <v>249</v>
      </c>
      <c r="E105" s="10" t="s">
        <v>26</v>
      </c>
      <c r="F105" s="10" t="s">
        <v>27</v>
      </c>
      <c r="G105" s="10" t="s">
        <v>28</v>
      </c>
      <c r="H105" s="10" t="s">
        <v>29</v>
      </c>
      <c r="I105" s="10" t="s">
        <v>30</v>
      </c>
      <c r="J105" s="10" t="s">
        <v>31</v>
      </c>
      <c r="K105" s="10" t="s">
        <v>148</v>
      </c>
      <c r="L105" s="10" t="s">
        <v>33</v>
      </c>
      <c r="M105" s="10" t="s">
        <v>34</v>
      </c>
      <c r="N105" s="10" t="s">
        <v>33</v>
      </c>
      <c r="O105" s="10" t="s">
        <v>35</v>
      </c>
      <c r="P105" s="10" t="s">
        <v>149</v>
      </c>
      <c r="Q105" s="12">
        <v>16891700</v>
      </c>
      <c r="R105" s="12"/>
      <c r="S105" s="9">
        <f t="shared" si="1"/>
        <v>0</v>
      </c>
      <c r="T105" s="12">
        <v>0</v>
      </c>
      <c r="U105" s="12"/>
      <c r="V105" s="12">
        <v>0</v>
      </c>
    </row>
    <row r="106" spans="1:22" ht="33.75">
      <c r="A106" s="6">
        <v>103</v>
      </c>
      <c r="B106" s="7" t="s">
        <v>250</v>
      </c>
      <c r="C106" s="8" t="s">
        <v>24</v>
      </c>
      <c r="D106" s="7" t="s">
        <v>251</v>
      </c>
      <c r="E106" s="7" t="s">
        <v>26</v>
      </c>
      <c r="F106" s="7" t="s">
        <v>27</v>
      </c>
      <c r="G106" s="7" t="s">
        <v>28</v>
      </c>
      <c r="H106" s="7" t="s">
        <v>29</v>
      </c>
      <c r="I106" s="7" t="s">
        <v>47</v>
      </c>
      <c r="J106" s="7" t="s">
        <v>48</v>
      </c>
      <c r="K106" s="7" t="s">
        <v>148</v>
      </c>
      <c r="L106" s="7" t="s">
        <v>33</v>
      </c>
      <c r="M106" s="7" t="s">
        <v>34</v>
      </c>
      <c r="N106" s="7" t="s">
        <v>33</v>
      </c>
      <c r="O106" s="7" t="s">
        <v>35</v>
      </c>
      <c r="P106" s="7" t="s">
        <v>149</v>
      </c>
      <c r="Q106" s="9">
        <v>19799952</v>
      </c>
      <c r="R106" s="9">
        <v>0</v>
      </c>
      <c r="S106" s="9">
        <f t="shared" si="1"/>
        <v>0</v>
      </c>
      <c r="T106" s="9">
        <v>0</v>
      </c>
      <c r="U106" s="9">
        <v>0</v>
      </c>
      <c r="V106" s="9">
        <v>0</v>
      </c>
    </row>
    <row r="107" spans="1:22" ht="33.75">
      <c r="A107" s="6">
        <v>104</v>
      </c>
      <c r="B107" s="10" t="s">
        <v>252</v>
      </c>
      <c r="C107" s="11" t="s">
        <v>24</v>
      </c>
      <c r="D107" s="10" t="s">
        <v>253</v>
      </c>
      <c r="E107" s="10" t="s">
        <v>26</v>
      </c>
      <c r="F107" s="10" t="s">
        <v>27</v>
      </c>
      <c r="G107" s="10" t="s">
        <v>28</v>
      </c>
      <c r="H107" s="10" t="s">
        <v>29</v>
      </c>
      <c r="I107" s="10" t="s">
        <v>47</v>
      </c>
      <c r="J107" s="10" t="s">
        <v>48</v>
      </c>
      <c r="K107" s="10" t="s">
        <v>148</v>
      </c>
      <c r="L107" s="10" t="s">
        <v>33</v>
      </c>
      <c r="M107" s="10" t="s">
        <v>34</v>
      </c>
      <c r="N107" s="10" t="s">
        <v>33</v>
      </c>
      <c r="O107" s="10" t="s">
        <v>35</v>
      </c>
      <c r="P107" s="10" t="s">
        <v>149</v>
      </c>
      <c r="Q107" s="12">
        <v>7916060</v>
      </c>
      <c r="R107" s="12">
        <v>7916060</v>
      </c>
      <c r="S107" s="9">
        <f t="shared" si="1"/>
        <v>7916060</v>
      </c>
      <c r="T107" s="12">
        <v>0</v>
      </c>
      <c r="U107" s="12">
        <v>1159100</v>
      </c>
      <c r="V107" s="12">
        <v>6756960</v>
      </c>
    </row>
    <row r="108" spans="1:22" ht="33.75">
      <c r="A108" s="6">
        <v>105</v>
      </c>
      <c r="B108" s="7" t="s">
        <v>254</v>
      </c>
      <c r="C108" s="8" t="s">
        <v>24</v>
      </c>
      <c r="D108" s="7" t="s">
        <v>255</v>
      </c>
      <c r="E108" s="7" t="s">
        <v>26</v>
      </c>
      <c r="F108" s="7" t="s">
        <v>27</v>
      </c>
      <c r="G108" s="7" t="s">
        <v>28</v>
      </c>
      <c r="H108" s="7" t="s">
        <v>29</v>
      </c>
      <c r="I108" s="7" t="s">
        <v>30</v>
      </c>
      <c r="J108" s="7" t="s">
        <v>31</v>
      </c>
      <c r="K108" s="7" t="s">
        <v>148</v>
      </c>
      <c r="L108" s="7" t="s">
        <v>33</v>
      </c>
      <c r="M108" s="7" t="s">
        <v>34</v>
      </c>
      <c r="N108" s="7" t="s">
        <v>33</v>
      </c>
      <c r="O108" s="7" t="s">
        <v>35</v>
      </c>
      <c r="P108" s="7" t="s">
        <v>149</v>
      </c>
      <c r="Q108" s="9">
        <v>17385000</v>
      </c>
      <c r="R108" s="9">
        <v>0</v>
      </c>
      <c r="S108" s="9">
        <f t="shared" si="1"/>
        <v>0</v>
      </c>
      <c r="T108" s="9">
        <v>0</v>
      </c>
      <c r="U108" s="9">
        <v>0</v>
      </c>
      <c r="V108" s="9">
        <v>0</v>
      </c>
    </row>
    <row r="109" spans="1:22" ht="33.75">
      <c r="A109" s="6">
        <v>106</v>
      </c>
      <c r="B109" s="10" t="s">
        <v>256</v>
      </c>
      <c r="C109" s="11" t="s">
        <v>24</v>
      </c>
      <c r="D109" s="10" t="s">
        <v>257</v>
      </c>
      <c r="E109" s="10" t="s">
        <v>26</v>
      </c>
      <c r="F109" s="10" t="s">
        <v>27</v>
      </c>
      <c r="G109" s="10" t="s">
        <v>28</v>
      </c>
      <c r="H109" s="10" t="s">
        <v>29</v>
      </c>
      <c r="I109" s="10" t="s">
        <v>30</v>
      </c>
      <c r="J109" s="10" t="s">
        <v>31</v>
      </c>
      <c r="K109" s="10" t="s">
        <v>148</v>
      </c>
      <c r="L109" s="10" t="s">
        <v>33</v>
      </c>
      <c r="M109" s="10" t="s">
        <v>34</v>
      </c>
      <c r="N109" s="10" t="s">
        <v>33</v>
      </c>
      <c r="O109" s="10" t="s">
        <v>35</v>
      </c>
      <c r="P109" s="10" t="s">
        <v>149</v>
      </c>
      <c r="Q109" s="12">
        <v>4687400</v>
      </c>
      <c r="R109" s="12">
        <v>0</v>
      </c>
      <c r="S109" s="9">
        <f t="shared" si="1"/>
        <v>0</v>
      </c>
      <c r="T109" s="12">
        <v>0</v>
      </c>
      <c r="U109" s="12">
        <v>0</v>
      </c>
      <c r="V109" s="12">
        <v>0</v>
      </c>
    </row>
    <row r="110" spans="1:22" ht="33.75">
      <c r="A110" s="6">
        <v>107</v>
      </c>
      <c r="B110" s="7" t="s">
        <v>258</v>
      </c>
      <c r="C110" s="8" t="s">
        <v>24</v>
      </c>
      <c r="D110" s="7" t="s">
        <v>259</v>
      </c>
      <c r="E110" s="7" t="s">
        <v>26</v>
      </c>
      <c r="F110" s="7" t="s">
        <v>27</v>
      </c>
      <c r="G110" s="7" t="s">
        <v>28</v>
      </c>
      <c r="H110" s="7" t="s">
        <v>29</v>
      </c>
      <c r="I110" s="7" t="s">
        <v>30</v>
      </c>
      <c r="J110" s="7" t="s">
        <v>31</v>
      </c>
      <c r="K110" s="7" t="s">
        <v>148</v>
      </c>
      <c r="L110" s="7" t="s">
        <v>33</v>
      </c>
      <c r="M110" s="7" t="s">
        <v>34</v>
      </c>
      <c r="N110" s="7" t="s">
        <v>33</v>
      </c>
      <c r="O110" s="7" t="s">
        <v>35</v>
      </c>
      <c r="P110" s="7" t="s">
        <v>149</v>
      </c>
      <c r="Q110" s="9">
        <v>8545000</v>
      </c>
      <c r="R110" s="9">
        <v>0</v>
      </c>
      <c r="S110" s="9">
        <f t="shared" si="1"/>
        <v>0</v>
      </c>
      <c r="T110" s="9">
        <v>0</v>
      </c>
      <c r="U110" s="9">
        <v>0</v>
      </c>
      <c r="V110" s="9">
        <v>0</v>
      </c>
    </row>
    <row r="111" spans="1:22" ht="33.75">
      <c r="A111" s="6">
        <v>108</v>
      </c>
      <c r="B111" s="10" t="s">
        <v>260</v>
      </c>
      <c r="C111" s="11" t="s">
        <v>24</v>
      </c>
      <c r="D111" s="10" t="s">
        <v>261</v>
      </c>
      <c r="E111" s="10" t="s">
        <v>26</v>
      </c>
      <c r="F111" s="10" t="s">
        <v>27</v>
      </c>
      <c r="G111" s="10" t="s">
        <v>28</v>
      </c>
      <c r="H111" s="10" t="s">
        <v>29</v>
      </c>
      <c r="I111" s="10" t="s">
        <v>30</v>
      </c>
      <c r="J111" s="10" t="s">
        <v>31</v>
      </c>
      <c r="K111" s="10" t="s">
        <v>148</v>
      </c>
      <c r="L111" s="10" t="s">
        <v>33</v>
      </c>
      <c r="M111" s="10" t="s">
        <v>34</v>
      </c>
      <c r="N111" s="10" t="s">
        <v>33</v>
      </c>
      <c r="O111" s="10" t="s">
        <v>35</v>
      </c>
      <c r="P111" s="10" t="s">
        <v>149</v>
      </c>
      <c r="Q111" s="12">
        <v>4994082</v>
      </c>
      <c r="R111" s="12">
        <v>0</v>
      </c>
      <c r="S111" s="9">
        <f t="shared" si="1"/>
        <v>0</v>
      </c>
      <c r="T111" s="12">
        <v>0</v>
      </c>
      <c r="U111" s="12">
        <v>0</v>
      </c>
      <c r="V111" s="12">
        <v>0</v>
      </c>
    </row>
    <row r="112" spans="1:22" ht="33.75">
      <c r="A112" s="6">
        <v>109</v>
      </c>
      <c r="B112" s="7" t="s">
        <v>262</v>
      </c>
      <c r="C112" s="8" t="s">
        <v>24</v>
      </c>
      <c r="D112" s="7" t="s">
        <v>263</v>
      </c>
      <c r="E112" s="7" t="s">
        <v>26</v>
      </c>
      <c r="F112" s="7" t="s">
        <v>27</v>
      </c>
      <c r="G112" s="7" t="s">
        <v>28</v>
      </c>
      <c r="H112" s="7" t="s">
        <v>29</v>
      </c>
      <c r="I112" s="7" t="s">
        <v>30</v>
      </c>
      <c r="J112" s="7" t="s">
        <v>31</v>
      </c>
      <c r="K112" s="7" t="s">
        <v>148</v>
      </c>
      <c r="L112" s="7" t="s">
        <v>33</v>
      </c>
      <c r="M112" s="7" t="s">
        <v>34</v>
      </c>
      <c r="N112" s="7" t="s">
        <v>33</v>
      </c>
      <c r="O112" s="7" t="s">
        <v>35</v>
      </c>
      <c r="P112" s="7" t="s">
        <v>149</v>
      </c>
      <c r="Q112" s="9">
        <v>3300000</v>
      </c>
      <c r="R112" s="9">
        <v>0</v>
      </c>
      <c r="S112" s="9">
        <f t="shared" si="1"/>
        <v>0</v>
      </c>
      <c r="T112" s="9">
        <v>0</v>
      </c>
      <c r="U112" s="9">
        <v>0</v>
      </c>
      <c r="V112" s="9">
        <v>0</v>
      </c>
    </row>
    <row r="113" spans="1:22" ht="33.75">
      <c r="A113" s="6">
        <v>110</v>
      </c>
      <c r="B113" s="10" t="s">
        <v>264</v>
      </c>
      <c r="C113" s="11" t="s">
        <v>24</v>
      </c>
      <c r="D113" s="10" t="s">
        <v>265</v>
      </c>
      <c r="E113" s="10" t="s">
        <v>26</v>
      </c>
      <c r="F113" s="10" t="s">
        <v>27</v>
      </c>
      <c r="G113" s="10" t="s">
        <v>28</v>
      </c>
      <c r="H113" s="10" t="s">
        <v>29</v>
      </c>
      <c r="I113" s="10" t="s">
        <v>30</v>
      </c>
      <c r="J113" s="10" t="s">
        <v>31</v>
      </c>
      <c r="K113" s="10" t="s">
        <v>148</v>
      </c>
      <c r="L113" s="10" t="s">
        <v>33</v>
      </c>
      <c r="M113" s="10" t="s">
        <v>34</v>
      </c>
      <c r="N113" s="10" t="s">
        <v>33</v>
      </c>
      <c r="O113" s="10" t="s">
        <v>35</v>
      </c>
      <c r="P113" s="10" t="s">
        <v>149</v>
      </c>
      <c r="Q113" s="12">
        <v>12429100</v>
      </c>
      <c r="R113" s="12">
        <v>0</v>
      </c>
      <c r="S113" s="9">
        <f t="shared" si="1"/>
        <v>0</v>
      </c>
      <c r="T113" s="12">
        <v>0</v>
      </c>
      <c r="U113" s="12">
        <v>0</v>
      </c>
      <c r="V113" s="12">
        <v>0</v>
      </c>
    </row>
    <row r="114" spans="1:22" ht="33.75">
      <c r="A114" s="6">
        <v>111</v>
      </c>
      <c r="B114" s="7" t="s">
        <v>266</v>
      </c>
      <c r="C114" s="8" t="s">
        <v>24</v>
      </c>
      <c r="D114" s="7" t="s">
        <v>267</v>
      </c>
      <c r="E114" s="7" t="s">
        <v>26</v>
      </c>
      <c r="F114" s="7" t="s">
        <v>27</v>
      </c>
      <c r="G114" s="7" t="s">
        <v>28</v>
      </c>
      <c r="H114" s="7" t="s">
        <v>29</v>
      </c>
      <c r="I114" s="7" t="s">
        <v>30</v>
      </c>
      <c r="J114" s="7" t="s">
        <v>31</v>
      </c>
      <c r="K114" s="7" t="s">
        <v>148</v>
      </c>
      <c r="L114" s="7" t="s">
        <v>33</v>
      </c>
      <c r="M114" s="7" t="s">
        <v>34</v>
      </c>
      <c r="N114" s="7" t="s">
        <v>33</v>
      </c>
      <c r="O114" s="7" t="s">
        <v>35</v>
      </c>
      <c r="P114" s="7" t="s">
        <v>149</v>
      </c>
      <c r="Q114" s="9">
        <v>7775000</v>
      </c>
      <c r="R114" s="9">
        <v>0</v>
      </c>
      <c r="S114" s="9">
        <f t="shared" si="1"/>
        <v>0</v>
      </c>
      <c r="T114" s="9">
        <v>0</v>
      </c>
      <c r="U114" s="9">
        <v>0</v>
      </c>
      <c r="V114" s="9">
        <v>0</v>
      </c>
    </row>
    <row r="115" spans="1:22" ht="33.75">
      <c r="A115" s="6">
        <v>112</v>
      </c>
      <c r="B115" s="10" t="s">
        <v>268</v>
      </c>
      <c r="C115" s="11" t="s">
        <v>24</v>
      </c>
      <c r="D115" s="10" t="s">
        <v>269</v>
      </c>
      <c r="E115" s="10" t="s">
        <v>26</v>
      </c>
      <c r="F115" s="10" t="s">
        <v>27</v>
      </c>
      <c r="G115" s="10" t="s">
        <v>28</v>
      </c>
      <c r="H115" s="10" t="s">
        <v>29</v>
      </c>
      <c r="I115" s="10" t="s">
        <v>30</v>
      </c>
      <c r="J115" s="10" t="s">
        <v>31</v>
      </c>
      <c r="K115" s="10" t="s">
        <v>148</v>
      </c>
      <c r="L115" s="10" t="s">
        <v>33</v>
      </c>
      <c r="M115" s="10" t="s">
        <v>34</v>
      </c>
      <c r="N115" s="10" t="s">
        <v>33</v>
      </c>
      <c r="O115" s="10" t="s">
        <v>35</v>
      </c>
      <c r="P115" s="10" t="s">
        <v>149</v>
      </c>
      <c r="Q115" s="12">
        <v>8288275</v>
      </c>
      <c r="R115" s="12">
        <v>0</v>
      </c>
      <c r="S115" s="9">
        <f t="shared" si="1"/>
        <v>0</v>
      </c>
      <c r="T115" s="12">
        <v>0</v>
      </c>
      <c r="U115" s="12">
        <v>0</v>
      </c>
      <c r="V115" s="12">
        <v>0</v>
      </c>
    </row>
    <row r="116" spans="1:22" ht="33.75">
      <c r="A116" s="6">
        <v>113</v>
      </c>
      <c r="B116" s="7" t="s">
        <v>270</v>
      </c>
      <c r="C116" s="8" t="s">
        <v>24</v>
      </c>
      <c r="D116" s="7" t="s">
        <v>271</v>
      </c>
      <c r="E116" s="7" t="s">
        <v>26</v>
      </c>
      <c r="F116" s="7" t="s">
        <v>27</v>
      </c>
      <c r="G116" s="7" t="s">
        <v>28</v>
      </c>
      <c r="H116" s="7" t="s">
        <v>29</v>
      </c>
      <c r="I116" s="7" t="s">
        <v>30</v>
      </c>
      <c r="J116" s="7" t="s">
        <v>31</v>
      </c>
      <c r="K116" s="7" t="s">
        <v>148</v>
      </c>
      <c r="L116" s="7" t="s">
        <v>33</v>
      </c>
      <c r="M116" s="7" t="s">
        <v>34</v>
      </c>
      <c r="N116" s="7" t="s">
        <v>33</v>
      </c>
      <c r="O116" s="7" t="s">
        <v>35</v>
      </c>
      <c r="P116" s="7" t="s">
        <v>149</v>
      </c>
      <c r="Q116" s="9">
        <v>9840000</v>
      </c>
      <c r="R116" s="9">
        <v>0</v>
      </c>
      <c r="S116" s="9">
        <f t="shared" si="1"/>
        <v>0</v>
      </c>
      <c r="T116" s="9">
        <v>0</v>
      </c>
      <c r="U116" s="9">
        <v>0</v>
      </c>
      <c r="V116" s="9">
        <v>0</v>
      </c>
    </row>
    <row r="117" spans="1:22" ht="33.75">
      <c r="A117" s="6">
        <v>114</v>
      </c>
      <c r="B117" s="10" t="s">
        <v>272</v>
      </c>
      <c r="C117" s="11" t="s">
        <v>24</v>
      </c>
      <c r="D117" s="10" t="s">
        <v>273</v>
      </c>
      <c r="E117" s="10" t="s">
        <v>26</v>
      </c>
      <c r="F117" s="10" t="s">
        <v>27</v>
      </c>
      <c r="G117" s="10" t="s">
        <v>28</v>
      </c>
      <c r="H117" s="10" t="s">
        <v>29</v>
      </c>
      <c r="I117" s="10" t="s">
        <v>30</v>
      </c>
      <c r="J117" s="10" t="s">
        <v>31</v>
      </c>
      <c r="K117" s="10" t="s">
        <v>148</v>
      </c>
      <c r="L117" s="10" t="s">
        <v>33</v>
      </c>
      <c r="M117" s="10" t="s">
        <v>34</v>
      </c>
      <c r="N117" s="10" t="s">
        <v>33</v>
      </c>
      <c r="O117" s="10" t="s">
        <v>35</v>
      </c>
      <c r="P117" s="10" t="s">
        <v>149</v>
      </c>
      <c r="Q117" s="12">
        <v>7847600</v>
      </c>
      <c r="R117" s="12">
        <v>7847600</v>
      </c>
      <c r="S117" s="9">
        <f t="shared" si="1"/>
        <v>7847600</v>
      </c>
      <c r="T117" s="12">
        <v>0</v>
      </c>
      <c r="U117" s="12">
        <v>216000</v>
      </c>
      <c r="V117" s="12">
        <v>7631600</v>
      </c>
    </row>
    <row r="118" spans="1:22" ht="33.75">
      <c r="A118" s="6">
        <v>115</v>
      </c>
      <c r="B118" s="7" t="s">
        <v>274</v>
      </c>
      <c r="C118" s="8" t="s">
        <v>24</v>
      </c>
      <c r="D118" s="7" t="s">
        <v>275</v>
      </c>
      <c r="E118" s="7" t="s">
        <v>26</v>
      </c>
      <c r="F118" s="7" t="s">
        <v>27</v>
      </c>
      <c r="G118" s="7" t="s">
        <v>28</v>
      </c>
      <c r="H118" s="7" t="s">
        <v>29</v>
      </c>
      <c r="I118" s="7" t="s">
        <v>30</v>
      </c>
      <c r="J118" s="7" t="s">
        <v>31</v>
      </c>
      <c r="K118" s="7" t="s">
        <v>148</v>
      </c>
      <c r="L118" s="7" t="s">
        <v>33</v>
      </c>
      <c r="M118" s="7" t="s">
        <v>34</v>
      </c>
      <c r="N118" s="7" t="s">
        <v>33</v>
      </c>
      <c r="O118" s="7" t="s">
        <v>35</v>
      </c>
      <c r="P118" s="7" t="s">
        <v>149</v>
      </c>
      <c r="Q118" s="9">
        <v>3625800</v>
      </c>
      <c r="R118" s="9">
        <v>0</v>
      </c>
      <c r="S118" s="9">
        <f t="shared" si="1"/>
        <v>0</v>
      </c>
      <c r="T118" s="9">
        <v>0</v>
      </c>
      <c r="U118" s="9">
        <v>0</v>
      </c>
      <c r="V118" s="9">
        <v>0</v>
      </c>
    </row>
    <row r="119" spans="1:22" ht="33.75">
      <c r="A119" s="6">
        <v>116</v>
      </c>
      <c r="B119" s="10" t="s">
        <v>276</v>
      </c>
      <c r="C119" s="11" t="s">
        <v>24</v>
      </c>
      <c r="D119" s="10" t="s">
        <v>277</v>
      </c>
      <c r="E119" s="10" t="s">
        <v>26</v>
      </c>
      <c r="F119" s="10" t="s">
        <v>27</v>
      </c>
      <c r="G119" s="10" t="s">
        <v>28</v>
      </c>
      <c r="H119" s="10" t="s">
        <v>29</v>
      </c>
      <c r="I119" s="10" t="s">
        <v>30</v>
      </c>
      <c r="J119" s="10" t="s">
        <v>31</v>
      </c>
      <c r="K119" s="10" t="s">
        <v>148</v>
      </c>
      <c r="L119" s="10" t="s">
        <v>33</v>
      </c>
      <c r="M119" s="10" t="s">
        <v>34</v>
      </c>
      <c r="N119" s="10" t="s">
        <v>33</v>
      </c>
      <c r="O119" s="10" t="s">
        <v>35</v>
      </c>
      <c r="P119" s="10" t="s">
        <v>149</v>
      </c>
      <c r="Q119" s="12">
        <v>2526200</v>
      </c>
      <c r="R119" s="12">
        <v>0</v>
      </c>
      <c r="S119" s="9">
        <f t="shared" si="1"/>
        <v>0</v>
      </c>
      <c r="T119" s="12">
        <v>0</v>
      </c>
      <c r="U119" s="12">
        <v>0</v>
      </c>
      <c r="V119" s="12">
        <v>0</v>
      </c>
    </row>
    <row r="120" spans="1:22" ht="33.75">
      <c r="A120" s="6">
        <v>117</v>
      </c>
      <c r="B120" s="7" t="s">
        <v>278</v>
      </c>
      <c r="C120" s="8" t="s">
        <v>24</v>
      </c>
      <c r="D120" s="7" t="s">
        <v>279</v>
      </c>
      <c r="E120" s="7" t="s">
        <v>26</v>
      </c>
      <c r="F120" s="7" t="s">
        <v>27</v>
      </c>
      <c r="G120" s="7" t="s">
        <v>28</v>
      </c>
      <c r="H120" s="7" t="s">
        <v>29</v>
      </c>
      <c r="I120" s="7" t="s">
        <v>30</v>
      </c>
      <c r="J120" s="7" t="s">
        <v>31</v>
      </c>
      <c r="K120" s="7" t="s">
        <v>148</v>
      </c>
      <c r="L120" s="7" t="s">
        <v>33</v>
      </c>
      <c r="M120" s="7" t="s">
        <v>34</v>
      </c>
      <c r="N120" s="7" t="s">
        <v>33</v>
      </c>
      <c r="O120" s="7" t="s">
        <v>35</v>
      </c>
      <c r="P120" s="7" t="s">
        <v>149</v>
      </c>
      <c r="Q120" s="9">
        <v>3572760</v>
      </c>
      <c r="R120" s="9">
        <v>3572760</v>
      </c>
      <c r="S120" s="9">
        <f t="shared" si="1"/>
        <v>3572760</v>
      </c>
      <c r="T120" s="9">
        <v>0</v>
      </c>
      <c r="U120" s="9">
        <v>1357900</v>
      </c>
      <c r="V120" s="9">
        <v>2214860</v>
      </c>
    </row>
    <row r="121" spans="1:22" ht="33.75">
      <c r="A121" s="6">
        <v>118</v>
      </c>
      <c r="B121" s="10" t="s">
        <v>280</v>
      </c>
      <c r="C121" s="11" t="s">
        <v>24</v>
      </c>
      <c r="D121" s="10" t="s">
        <v>281</v>
      </c>
      <c r="E121" s="10" t="s">
        <v>26</v>
      </c>
      <c r="F121" s="10" t="s">
        <v>27</v>
      </c>
      <c r="G121" s="10" t="s">
        <v>28</v>
      </c>
      <c r="H121" s="10" t="s">
        <v>29</v>
      </c>
      <c r="I121" s="10" t="s">
        <v>30</v>
      </c>
      <c r="J121" s="10" t="s">
        <v>31</v>
      </c>
      <c r="K121" s="10" t="s">
        <v>148</v>
      </c>
      <c r="L121" s="10" t="s">
        <v>33</v>
      </c>
      <c r="M121" s="10" t="s">
        <v>34</v>
      </c>
      <c r="N121" s="10" t="s">
        <v>33</v>
      </c>
      <c r="O121" s="10" t="s">
        <v>35</v>
      </c>
      <c r="P121" s="10" t="s">
        <v>149</v>
      </c>
      <c r="Q121" s="12">
        <v>16575000</v>
      </c>
      <c r="R121" s="12">
        <v>0</v>
      </c>
      <c r="S121" s="9">
        <f t="shared" si="1"/>
        <v>0</v>
      </c>
      <c r="T121" s="12">
        <v>0</v>
      </c>
      <c r="U121" s="12">
        <v>0</v>
      </c>
      <c r="V121" s="12">
        <v>0</v>
      </c>
    </row>
    <row r="122" spans="1:22" ht="33.75">
      <c r="A122" s="6">
        <v>119</v>
      </c>
      <c r="B122" s="7" t="s">
        <v>282</v>
      </c>
      <c r="C122" s="8" t="s">
        <v>24</v>
      </c>
      <c r="D122" s="7" t="s">
        <v>283</v>
      </c>
      <c r="E122" s="7" t="s">
        <v>26</v>
      </c>
      <c r="F122" s="7" t="s">
        <v>27</v>
      </c>
      <c r="G122" s="7" t="s">
        <v>28</v>
      </c>
      <c r="H122" s="7" t="s">
        <v>29</v>
      </c>
      <c r="I122" s="7" t="s">
        <v>30</v>
      </c>
      <c r="J122" s="7" t="s">
        <v>31</v>
      </c>
      <c r="K122" s="7" t="s">
        <v>148</v>
      </c>
      <c r="L122" s="7" t="s">
        <v>33</v>
      </c>
      <c r="M122" s="7" t="s">
        <v>34</v>
      </c>
      <c r="N122" s="7" t="s">
        <v>33</v>
      </c>
      <c r="O122" s="7" t="s">
        <v>35</v>
      </c>
      <c r="P122" s="7" t="s">
        <v>149</v>
      </c>
      <c r="Q122" s="9">
        <v>5349638</v>
      </c>
      <c r="R122" s="9">
        <v>0</v>
      </c>
      <c r="S122" s="9">
        <f t="shared" si="1"/>
        <v>0</v>
      </c>
      <c r="T122" s="9">
        <v>0</v>
      </c>
      <c r="U122" s="9">
        <v>0</v>
      </c>
      <c r="V122" s="9">
        <v>0</v>
      </c>
    </row>
    <row r="123" spans="1:22" ht="33.75">
      <c r="A123" s="6">
        <v>120</v>
      </c>
      <c r="B123" s="10" t="s">
        <v>284</v>
      </c>
      <c r="C123" s="11" t="s">
        <v>24</v>
      </c>
      <c r="D123" s="10" t="s">
        <v>285</v>
      </c>
      <c r="E123" s="10" t="s">
        <v>26</v>
      </c>
      <c r="F123" s="10" t="s">
        <v>27</v>
      </c>
      <c r="G123" s="10" t="s">
        <v>28</v>
      </c>
      <c r="H123" s="10" t="s">
        <v>29</v>
      </c>
      <c r="I123" s="10" t="s">
        <v>30</v>
      </c>
      <c r="J123" s="10" t="s">
        <v>31</v>
      </c>
      <c r="K123" s="10" t="s">
        <v>148</v>
      </c>
      <c r="L123" s="10" t="s">
        <v>33</v>
      </c>
      <c r="M123" s="10" t="s">
        <v>34</v>
      </c>
      <c r="N123" s="10" t="s">
        <v>33</v>
      </c>
      <c r="O123" s="10" t="s">
        <v>35</v>
      </c>
      <c r="P123" s="10" t="s">
        <v>149</v>
      </c>
      <c r="Q123" s="12">
        <v>17028470</v>
      </c>
      <c r="R123" s="12">
        <v>0</v>
      </c>
      <c r="S123" s="9">
        <f t="shared" si="1"/>
        <v>0</v>
      </c>
      <c r="T123" s="12">
        <v>0</v>
      </c>
      <c r="U123" s="12">
        <v>0</v>
      </c>
      <c r="V123" s="12">
        <v>0</v>
      </c>
    </row>
    <row r="124" spans="1:22" ht="33.75">
      <c r="A124" s="6">
        <v>121</v>
      </c>
      <c r="B124" s="7" t="s">
        <v>286</v>
      </c>
      <c r="C124" s="8" t="s">
        <v>24</v>
      </c>
      <c r="D124" s="7" t="s">
        <v>287</v>
      </c>
      <c r="E124" s="7" t="s">
        <v>26</v>
      </c>
      <c r="F124" s="7" t="s">
        <v>27</v>
      </c>
      <c r="G124" s="7" t="s">
        <v>28</v>
      </c>
      <c r="H124" s="7" t="s">
        <v>29</v>
      </c>
      <c r="I124" s="7" t="s">
        <v>30</v>
      </c>
      <c r="J124" s="7" t="s">
        <v>31</v>
      </c>
      <c r="K124" s="7" t="s">
        <v>148</v>
      </c>
      <c r="L124" s="7" t="s">
        <v>33</v>
      </c>
      <c r="M124" s="7" t="s">
        <v>34</v>
      </c>
      <c r="N124" s="7" t="s">
        <v>33</v>
      </c>
      <c r="O124" s="7" t="s">
        <v>35</v>
      </c>
      <c r="P124" s="7" t="s">
        <v>149</v>
      </c>
      <c r="Q124" s="9">
        <v>1258000</v>
      </c>
      <c r="R124" s="9">
        <v>0</v>
      </c>
      <c r="S124" s="9">
        <f t="shared" si="1"/>
        <v>0</v>
      </c>
      <c r="T124" s="9">
        <v>0</v>
      </c>
      <c r="U124" s="9">
        <v>0</v>
      </c>
      <c r="V124" s="9">
        <v>0</v>
      </c>
    </row>
    <row r="125" spans="1:22" ht="33.75">
      <c r="A125" s="6">
        <v>122</v>
      </c>
      <c r="B125" s="10" t="s">
        <v>288</v>
      </c>
      <c r="C125" s="11" t="s">
        <v>24</v>
      </c>
      <c r="D125" s="10" t="s">
        <v>289</v>
      </c>
      <c r="E125" s="10" t="s">
        <v>26</v>
      </c>
      <c r="F125" s="10" t="s">
        <v>27</v>
      </c>
      <c r="G125" s="10" t="s">
        <v>28</v>
      </c>
      <c r="H125" s="10" t="s">
        <v>29</v>
      </c>
      <c r="I125" s="10" t="s">
        <v>30</v>
      </c>
      <c r="J125" s="10" t="s">
        <v>31</v>
      </c>
      <c r="K125" s="10" t="s">
        <v>148</v>
      </c>
      <c r="L125" s="10" t="s">
        <v>33</v>
      </c>
      <c r="M125" s="10" t="s">
        <v>34</v>
      </c>
      <c r="N125" s="10" t="s">
        <v>33</v>
      </c>
      <c r="O125" s="10" t="s">
        <v>35</v>
      </c>
      <c r="P125" s="10" t="s">
        <v>149</v>
      </c>
      <c r="Q125" s="12">
        <v>4876000</v>
      </c>
      <c r="R125" s="12">
        <v>100000</v>
      </c>
      <c r="S125" s="9">
        <f t="shared" si="1"/>
        <v>100000</v>
      </c>
      <c r="T125" s="12">
        <v>0</v>
      </c>
      <c r="U125" s="12">
        <v>0</v>
      </c>
      <c r="V125" s="12">
        <v>100000</v>
      </c>
    </row>
    <row r="126" spans="1:22" ht="33.75">
      <c r="A126" s="6">
        <v>123</v>
      </c>
      <c r="B126" s="7" t="s">
        <v>290</v>
      </c>
      <c r="C126" s="8" t="s">
        <v>24</v>
      </c>
      <c r="D126" s="7" t="s">
        <v>291</v>
      </c>
      <c r="E126" s="7" t="s">
        <v>26</v>
      </c>
      <c r="F126" s="7" t="s">
        <v>27</v>
      </c>
      <c r="G126" s="7" t="s">
        <v>28</v>
      </c>
      <c r="H126" s="7" t="s">
        <v>29</v>
      </c>
      <c r="I126" s="7" t="s">
        <v>30</v>
      </c>
      <c r="J126" s="7" t="s">
        <v>31</v>
      </c>
      <c r="K126" s="7" t="s">
        <v>148</v>
      </c>
      <c r="L126" s="7" t="s">
        <v>33</v>
      </c>
      <c r="M126" s="7" t="s">
        <v>34</v>
      </c>
      <c r="N126" s="7" t="s">
        <v>33</v>
      </c>
      <c r="O126" s="7" t="s">
        <v>35</v>
      </c>
      <c r="P126" s="7" t="s">
        <v>149</v>
      </c>
      <c r="Q126" s="9">
        <v>14187980</v>
      </c>
      <c r="R126" s="9">
        <v>0</v>
      </c>
      <c r="S126" s="9">
        <f t="shared" si="1"/>
        <v>0</v>
      </c>
      <c r="T126" s="9">
        <v>0</v>
      </c>
      <c r="U126" s="9">
        <v>0</v>
      </c>
      <c r="V126" s="9">
        <v>0</v>
      </c>
    </row>
    <row r="127" spans="1:22" ht="33.75">
      <c r="A127" s="6">
        <v>124</v>
      </c>
      <c r="B127" s="10" t="s">
        <v>292</v>
      </c>
      <c r="C127" s="11" t="s">
        <v>24</v>
      </c>
      <c r="D127" s="10" t="s">
        <v>293</v>
      </c>
      <c r="E127" s="10" t="s">
        <v>26</v>
      </c>
      <c r="F127" s="10" t="s">
        <v>27</v>
      </c>
      <c r="G127" s="10" t="s">
        <v>28</v>
      </c>
      <c r="H127" s="10" t="s">
        <v>29</v>
      </c>
      <c r="I127" s="10" t="s">
        <v>30</v>
      </c>
      <c r="J127" s="10" t="s">
        <v>31</v>
      </c>
      <c r="K127" s="10" t="s">
        <v>148</v>
      </c>
      <c r="L127" s="10" t="s">
        <v>33</v>
      </c>
      <c r="M127" s="10" t="s">
        <v>34</v>
      </c>
      <c r="N127" s="10" t="s">
        <v>33</v>
      </c>
      <c r="O127" s="10" t="s">
        <v>35</v>
      </c>
      <c r="P127" s="10" t="s">
        <v>149</v>
      </c>
      <c r="Q127" s="12">
        <v>24948003</v>
      </c>
      <c r="R127" s="12">
        <v>0</v>
      </c>
      <c r="S127" s="9">
        <f t="shared" si="1"/>
        <v>0</v>
      </c>
      <c r="T127" s="12">
        <v>0</v>
      </c>
      <c r="U127" s="12">
        <v>0</v>
      </c>
      <c r="V127" s="12">
        <v>0</v>
      </c>
    </row>
    <row r="128" spans="1:22" ht="33.75">
      <c r="A128" s="6">
        <v>125</v>
      </c>
      <c r="B128" s="7" t="s">
        <v>294</v>
      </c>
      <c r="C128" s="8" t="s">
        <v>24</v>
      </c>
      <c r="D128" s="7" t="s">
        <v>295</v>
      </c>
      <c r="E128" s="7" t="s">
        <v>26</v>
      </c>
      <c r="F128" s="7" t="s">
        <v>27</v>
      </c>
      <c r="G128" s="7" t="s">
        <v>28</v>
      </c>
      <c r="H128" s="7" t="s">
        <v>29</v>
      </c>
      <c r="I128" s="7" t="s">
        <v>30</v>
      </c>
      <c r="J128" s="7" t="s">
        <v>31</v>
      </c>
      <c r="K128" s="7" t="s">
        <v>148</v>
      </c>
      <c r="L128" s="7" t="s">
        <v>33</v>
      </c>
      <c r="M128" s="7" t="s">
        <v>34</v>
      </c>
      <c r="N128" s="7" t="s">
        <v>33</v>
      </c>
      <c r="O128" s="7" t="s">
        <v>35</v>
      </c>
      <c r="P128" s="7" t="s">
        <v>149</v>
      </c>
      <c r="Q128" s="9">
        <v>21010024</v>
      </c>
      <c r="R128" s="9"/>
      <c r="S128" s="9">
        <f t="shared" si="1"/>
        <v>0</v>
      </c>
      <c r="T128" s="9">
        <v>0</v>
      </c>
      <c r="U128" s="9"/>
      <c r="V128" s="9"/>
    </row>
    <row r="129" spans="1:22" ht="33.75">
      <c r="A129" s="6">
        <v>126</v>
      </c>
      <c r="B129" s="10" t="s">
        <v>296</v>
      </c>
      <c r="C129" s="11" t="s">
        <v>24</v>
      </c>
      <c r="D129" s="10" t="s">
        <v>297</v>
      </c>
      <c r="E129" s="10" t="s">
        <v>26</v>
      </c>
      <c r="F129" s="10" t="s">
        <v>27</v>
      </c>
      <c r="G129" s="10" t="s">
        <v>28</v>
      </c>
      <c r="H129" s="10" t="s">
        <v>29</v>
      </c>
      <c r="I129" s="10" t="s">
        <v>30</v>
      </c>
      <c r="J129" s="10" t="s">
        <v>31</v>
      </c>
      <c r="K129" s="10" t="s">
        <v>148</v>
      </c>
      <c r="L129" s="10" t="s">
        <v>33</v>
      </c>
      <c r="M129" s="10" t="s">
        <v>34</v>
      </c>
      <c r="N129" s="10" t="s">
        <v>33</v>
      </c>
      <c r="O129" s="10" t="s">
        <v>35</v>
      </c>
      <c r="P129" s="10" t="s">
        <v>149</v>
      </c>
      <c r="Q129" s="12">
        <v>7473800</v>
      </c>
      <c r="R129" s="12">
        <v>0</v>
      </c>
      <c r="S129" s="9">
        <f t="shared" si="1"/>
        <v>0</v>
      </c>
      <c r="T129" s="12">
        <v>0</v>
      </c>
      <c r="U129" s="12">
        <v>0</v>
      </c>
      <c r="V129" s="12">
        <v>0</v>
      </c>
    </row>
    <row r="130" spans="1:22" ht="33.75">
      <c r="A130" s="6">
        <v>127</v>
      </c>
      <c r="B130" s="7" t="s">
        <v>298</v>
      </c>
      <c r="C130" s="8" t="s">
        <v>24</v>
      </c>
      <c r="D130" s="7" t="s">
        <v>299</v>
      </c>
      <c r="E130" s="7" t="s">
        <v>26</v>
      </c>
      <c r="F130" s="7" t="s">
        <v>27</v>
      </c>
      <c r="G130" s="7" t="s">
        <v>28</v>
      </c>
      <c r="H130" s="7" t="s">
        <v>29</v>
      </c>
      <c r="I130" s="7" t="s">
        <v>30</v>
      </c>
      <c r="J130" s="7" t="s">
        <v>31</v>
      </c>
      <c r="K130" s="7" t="s">
        <v>148</v>
      </c>
      <c r="L130" s="7" t="s">
        <v>33</v>
      </c>
      <c r="M130" s="7" t="s">
        <v>34</v>
      </c>
      <c r="N130" s="7" t="s">
        <v>33</v>
      </c>
      <c r="O130" s="7" t="s">
        <v>35</v>
      </c>
      <c r="P130" s="7" t="s">
        <v>149</v>
      </c>
      <c r="Q130" s="9">
        <v>3172500</v>
      </c>
      <c r="R130" s="9">
        <v>0</v>
      </c>
      <c r="S130" s="9">
        <f t="shared" si="1"/>
        <v>0</v>
      </c>
      <c r="T130" s="9">
        <v>0</v>
      </c>
      <c r="U130" s="9">
        <v>0</v>
      </c>
      <c r="V130" s="9">
        <v>0</v>
      </c>
    </row>
    <row r="131" spans="1:22" ht="33.75">
      <c r="A131" s="6">
        <v>128</v>
      </c>
      <c r="B131" s="10" t="s">
        <v>300</v>
      </c>
      <c r="C131" s="11" t="s">
        <v>24</v>
      </c>
      <c r="D131" s="10" t="s">
        <v>301</v>
      </c>
      <c r="E131" s="10" t="s">
        <v>26</v>
      </c>
      <c r="F131" s="10" t="s">
        <v>27</v>
      </c>
      <c r="G131" s="10" t="s">
        <v>28</v>
      </c>
      <c r="H131" s="10" t="s">
        <v>29</v>
      </c>
      <c r="I131" s="10" t="s">
        <v>30</v>
      </c>
      <c r="J131" s="10" t="s">
        <v>31</v>
      </c>
      <c r="K131" s="10" t="s">
        <v>148</v>
      </c>
      <c r="L131" s="10" t="s">
        <v>33</v>
      </c>
      <c r="M131" s="10" t="s">
        <v>34</v>
      </c>
      <c r="N131" s="10" t="s">
        <v>33</v>
      </c>
      <c r="O131" s="10" t="s">
        <v>35</v>
      </c>
      <c r="P131" s="10" t="s">
        <v>149</v>
      </c>
      <c r="Q131" s="12">
        <v>17998962</v>
      </c>
      <c r="R131" s="12">
        <v>17998962</v>
      </c>
      <c r="S131" s="9">
        <f t="shared" si="1"/>
        <v>17998962</v>
      </c>
      <c r="T131" s="12">
        <v>0</v>
      </c>
      <c r="U131" s="12">
        <v>4494870</v>
      </c>
      <c r="V131" s="12">
        <v>13504092</v>
      </c>
    </row>
    <row r="132" spans="1:22" ht="33.75">
      <c r="A132" s="6">
        <v>129</v>
      </c>
      <c r="B132" s="7" t="s">
        <v>302</v>
      </c>
      <c r="C132" s="8" t="s">
        <v>24</v>
      </c>
      <c r="D132" s="7" t="s">
        <v>303</v>
      </c>
      <c r="E132" s="7" t="s">
        <v>26</v>
      </c>
      <c r="F132" s="7" t="s">
        <v>27</v>
      </c>
      <c r="G132" s="7" t="s">
        <v>28</v>
      </c>
      <c r="H132" s="7" t="s">
        <v>29</v>
      </c>
      <c r="I132" s="7" t="s">
        <v>30</v>
      </c>
      <c r="J132" s="7" t="s">
        <v>31</v>
      </c>
      <c r="K132" s="7" t="s">
        <v>148</v>
      </c>
      <c r="L132" s="7" t="s">
        <v>33</v>
      </c>
      <c r="M132" s="7" t="s">
        <v>34</v>
      </c>
      <c r="N132" s="7" t="s">
        <v>33</v>
      </c>
      <c r="O132" s="7" t="s">
        <v>35</v>
      </c>
      <c r="P132" s="7" t="s">
        <v>149</v>
      </c>
      <c r="Q132" s="9">
        <v>24391840</v>
      </c>
      <c r="R132" s="9">
        <v>0</v>
      </c>
      <c r="S132" s="9">
        <f t="shared" si="1"/>
        <v>0</v>
      </c>
      <c r="T132" s="9">
        <v>0</v>
      </c>
      <c r="U132" s="9">
        <v>0</v>
      </c>
      <c r="V132" s="9">
        <v>0</v>
      </c>
    </row>
    <row r="133" spans="1:22" ht="33.75">
      <c r="A133" s="6">
        <v>130</v>
      </c>
      <c r="B133" s="10" t="s">
        <v>304</v>
      </c>
      <c r="C133" s="11" t="s">
        <v>24</v>
      </c>
      <c r="D133" s="10" t="s">
        <v>305</v>
      </c>
      <c r="E133" s="10" t="s">
        <v>26</v>
      </c>
      <c r="F133" s="10" t="s">
        <v>27</v>
      </c>
      <c r="G133" s="10" t="s">
        <v>28</v>
      </c>
      <c r="H133" s="10" t="s">
        <v>29</v>
      </c>
      <c r="I133" s="10" t="s">
        <v>30</v>
      </c>
      <c r="J133" s="10" t="s">
        <v>31</v>
      </c>
      <c r="K133" s="10" t="s">
        <v>148</v>
      </c>
      <c r="L133" s="10" t="s">
        <v>33</v>
      </c>
      <c r="M133" s="10" t="s">
        <v>34</v>
      </c>
      <c r="N133" s="10" t="s">
        <v>33</v>
      </c>
      <c r="O133" s="10" t="s">
        <v>35</v>
      </c>
      <c r="P133" s="10" t="s">
        <v>149</v>
      </c>
      <c r="Q133" s="12">
        <v>9530000</v>
      </c>
      <c r="R133" s="12">
        <v>0</v>
      </c>
      <c r="S133" s="9">
        <f t="shared" ref="S133:S196" si="2">T133+U133+V133</f>
        <v>0</v>
      </c>
      <c r="T133" s="12">
        <v>0</v>
      </c>
      <c r="U133" s="12">
        <v>0</v>
      </c>
      <c r="V133" s="12">
        <v>0</v>
      </c>
    </row>
    <row r="134" spans="1:22" ht="33.75">
      <c r="A134" s="6">
        <v>131</v>
      </c>
      <c r="B134" s="7" t="s">
        <v>306</v>
      </c>
      <c r="C134" s="8" t="s">
        <v>24</v>
      </c>
      <c r="D134" s="7" t="s">
        <v>307</v>
      </c>
      <c r="E134" s="7" t="s">
        <v>26</v>
      </c>
      <c r="F134" s="7" t="s">
        <v>27</v>
      </c>
      <c r="G134" s="7" t="s">
        <v>28</v>
      </c>
      <c r="H134" s="7" t="s">
        <v>29</v>
      </c>
      <c r="I134" s="7" t="s">
        <v>30</v>
      </c>
      <c r="J134" s="7" t="s">
        <v>31</v>
      </c>
      <c r="K134" s="7" t="s">
        <v>148</v>
      </c>
      <c r="L134" s="7" t="s">
        <v>33</v>
      </c>
      <c r="M134" s="7" t="s">
        <v>34</v>
      </c>
      <c r="N134" s="7" t="s">
        <v>33</v>
      </c>
      <c r="O134" s="7" t="s">
        <v>35</v>
      </c>
      <c r="P134" s="7" t="s">
        <v>149</v>
      </c>
      <c r="Q134" s="9">
        <v>10000000</v>
      </c>
      <c r="R134" s="9">
        <v>0</v>
      </c>
      <c r="S134" s="9">
        <f t="shared" si="2"/>
        <v>0</v>
      </c>
      <c r="T134" s="9">
        <v>0</v>
      </c>
      <c r="U134" s="9">
        <v>0</v>
      </c>
      <c r="V134" s="9">
        <v>0</v>
      </c>
    </row>
    <row r="135" spans="1:22" ht="33.75">
      <c r="A135" s="6">
        <v>132</v>
      </c>
      <c r="B135" s="10" t="s">
        <v>308</v>
      </c>
      <c r="C135" s="11" t="s">
        <v>24</v>
      </c>
      <c r="D135" s="10" t="s">
        <v>309</v>
      </c>
      <c r="E135" s="10" t="s">
        <v>26</v>
      </c>
      <c r="F135" s="10" t="s">
        <v>27</v>
      </c>
      <c r="G135" s="10" t="s">
        <v>28</v>
      </c>
      <c r="H135" s="10" t="s">
        <v>29</v>
      </c>
      <c r="I135" s="10" t="s">
        <v>30</v>
      </c>
      <c r="J135" s="10" t="s">
        <v>31</v>
      </c>
      <c r="K135" s="10" t="s">
        <v>148</v>
      </c>
      <c r="L135" s="10" t="s">
        <v>33</v>
      </c>
      <c r="M135" s="10" t="s">
        <v>34</v>
      </c>
      <c r="N135" s="10" t="s">
        <v>33</v>
      </c>
      <c r="O135" s="10" t="s">
        <v>35</v>
      </c>
      <c r="P135" s="10" t="s">
        <v>149</v>
      </c>
      <c r="Q135" s="12">
        <v>17340214</v>
      </c>
      <c r="R135" s="12">
        <v>0</v>
      </c>
      <c r="S135" s="9">
        <f t="shared" si="2"/>
        <v>0</v>
      </c>
      <c r="T135" s="12">
        <v>0</v>
      </c>
      <c r="U135" s="12">
        <v>0</v>
      </c>
      <c r="V135" s="12">
        <v>0</v>
      </c>
    </row>
    <row r="136" spans="1:22" ht="33.75">
      <c r="A136" s="6">
        <v>133</v>
      </c>
      <c r="B136" s="7" t="s">
        <v>310</v>
      </c>
      <c r="C136" s="8" t="s">
        <v>24</v>
      </c>
      <c r="D136" s="7" t="s">
        <v>311</v>
      </c>
      <c r="E136" s="7" t="s">
        <v>26</v>
      </c>
      <c r="F136" s="7" t="s">
        <v>27</v>
      </c>
      <c r="G136" s="7" t="s">
        <v>28</v>
      </c>
      <c r="H136" s="7" t="s">
        <v>29</v>
      </c>
      <c r="I136" s="7" t="s">
        <v>63</v>
      </c>
      <c r="J136" s="7" t="s">
        <v>64</v>
      </c>
      <c r="K136" s="7" t="s">
        <v>148</v>
      </c>
      <c r="L136" s="7" t="s">
        <v>33</v>
      </c>
      <c r="M136" s="7" t="s">
        <v>34</v>
      </c>
      <c r="N136" s="7" t="s">
        <v>33</v>
      </c>
      <c r="O136" s="7" t="s">
        <v>35</v>
      </c>
      <c r="P136" s="7" t="s">
        <v>149</v>
      </c>
      <c r="Q136" s="9">
        <v>16233460</v>
      </c>
      <c r="R136" s="9"/>
      <c r="S136" s="9">
        <f t="shared" si="2"/>
        <v>0</v>
      </c>
      <c r="T136" s="9">
        <v>0</v>
      </c>
      <c r="U136" s="9"/>
      <c r="V136" s="9">
        <v>0</v>
      </c>
    </row>
    <row r="137" spans="1:22" ht="33.75">
      <c r="A137" s="6">
        <v>134</v>
      </c>
      <c r="B137" s="10" t="s">
        <v>312</v>
      </c>
      <c r="C137" s="11" t="s">
        <v>24</v>
      </c>
      <c r="D137" s="10" t="s">
        <v>313</v>
      </c>
      <c r="E137" s="10" t="s">
        <v>26</v>
      </c>
      <c r="F137" s="10" t="s">
        <v>27</v>
      </c>
      <c r="G137" s="10" t="s">
        <v>28</v>
      </c>
      <c r="H137" s="10" t="s">
        <v>29</v>
      </c>
      <c r="I137" s="10" t="s">
        <v>30</v>
      </c>
      <c r="J137" s="10" t="s">
        <v>31</v>
      </c>
      <c r="K137" s="10" t="s">
        <v>148</v>
      </c>
      <c r="L137" s="10" t="s">
        <v>33</v>
      </c>
      <c r="M137" s="10" t="s">
        <v>34</v>
      </c>
      <c r="N137" s="10" t="s">
        <v>33</v>
      </c>
      <c r="O137" s="10" t="s">
        <v>35</v>
      </c>
      <c r="P137" s="10" t="s">
        <v>149</v>
      </c>
      <c r="Q137" s="12">
        <v>7626750</v>
      </c>
      <c r="R137" s="12">
        <v>0</v>
      </c>
      <c r="S137" s="9">
        <f t="shared" si="2"/>
        <v>0</v>
      </c>
      <c r="T137" s="12">
        <v>0</v>
      </c>
      <c r="U137" s="12">
        <v>0</v>
      </c>
      <c r="V137" s="12">
        <v>0</v>
      </c>
    </row>
    <row r="138" spans="1:22" ht="33.75">
      <c r="A138" s="6">
        <v>135</v>
      </c>
      <c r="B138" s="7" t="s">
        <v>314</v>
      </c>
      <c r="C138" s="8" t="s">
        <v>24</v>
      </c>
      <c r="D138" s="7" t="s">
        <v>315</v>
      </c>
      <c r="E138" s="7" t="s">
        <v>26</v>
      </c>
      <c r="F138" s="7" t="s">
        <v>27</v>
      </c>
      <c r="G138" s="7" t="s">
        <v>28</v>
      </c>
      <c r="H138" s="7" t="s">
        <v>29</v>
      </c>
      <c r="I138" s="7" t="s">
        <v>30</v>
      </c>
      <c r="J138" s="7" t="s">
        <v>31</v>
      </c>
      <c r="K138" s="7" t="s">
        <v>148</v>
      </c>
      <c r="L138" s="7" t="s">
        <v>33</v>
      </c>
      <c r="M138" s="7" t="s">
        <v>34</v>
      </c>
      <c r="N138" s="7" t="s">
        <v>33</v>
      </c>
      <c r="O138" s="7" t="s">
        <v>35</v>
      </c>
      <c r="P138" s="7" t="s">
        <v>149</v>
      </c>
      <c r="Q138" s="9">
        <v>21215950</v>
      </c>
      <c r="R138" s="9">
        <v>0</v>
      </c>
      <c r="S138" s="9">
        <f t="shared" si="2"/>
        <v>0</v>
      </c>
      <c r="T138" s="9">
        <v>0</v>
      </c>
      <c r="U138" s="9">
        <v>0</v>
      </c>
      <c r="V138" s="9">
        <v>0</v>
      </c>
    </row>
    <row r="139" spans="1:22" ht="33.75">
      <c r="A139" s="6">
        <v>136</v>
      </c>
      <c r="B139" s="10" t="s">
        <v>316</v>
      </c>
      <c r="C139" s="11" t="s">
        <v>24</v>
      </c>
      <c r="D139" s="10" t="s">
        <v>317</v>
      </c>
      <c r="E139" s="10" t="s">
        <v>26</v>
      </c>
      <c r="F139" s="10" t="s">
        <v>27</v>
      </c>
      <c r="G139" s="10" t="s">
        <v>28</v>
      </c>
      <c r="H139" s="10" t="s">
        <v>29</v>
      </c>
      <c r="I139" s="10" t="s">
        <v>30</v>
      </c>
      <c r="J139" s="10" t="s">
        <v>31</v>
      </c>
      <c r="K139" s="10" t="s">
        <v>148</v>
      </c>
      <c r="L139" s="10" t="s">
        <v>33</v>
      </c>
      <c r="M139" s="10" t="s">
        <v>34</v>
      </c>
      <c r="N139" s="10" t="s">
        <v>33</v>
      </c>
      <c r="O139" s="10" t="s">
        <v>35</v>
      </c>
      <c r="P139" s="10" t="s">
        <v>149</v>
      </c>
      <c r="Q139" s="12">
        <v>4930000</v>
      </c>
      <c r="R139" s="12">
        <v>0</v>
      </c>
      <c r="S139" s="9">
        <f t="shared" si="2"/>
        <v>0</v>
      </c>
      <c r="T139" s="12">
        <v>0</v>
      </c>
      <c r="U139" s="12">
        <v>0</v>
      </c>
      <c r="V139" s="12">
        <v>0</v>
      </c>
    </row>
    <row r="140" spans="1:22" ht="33.75">
      <c r="A140" s="6">
        <v>137</v>
      </c>
      <c r="B140" s="7" t="s">
        <v>318</v>
      </c>
      <c r="C140" s="8" t="s">
        <v>24</v>
      </c>
      <c r="D140" s="7" t="s">
        <v>319</v>
      </c>
      <c r="E140" s="7" t="s">
        <v>26</v>
      </c>
      <c r="F140" s="7" t="s">
        <v>27</v>
      </c>
      <c r="G140" s="7" t="s">
        <v>28</v>
      </c>
      <c r="H140" s="7" t="s">
        <v>29</v>
      </c>
      <c r="I140" s="7" t="s">
        <v>30</v>
      </c>
      <c r="J140" s="7" t="s">
        <v>31</v>
      </c>
      <c r="K140" s="7" t="s">
        <v>148</v>
      </c>
      <c r="L140" s="7" t="s">
        <v>33</v>
      </c>
      <c r="M140" s="7" t="s">
        <v>34</v>
      </c>
      <c r="N140" s="7" t="s">
        <v>33</v>
      </c>
      <c r="O140" s="7" t="s">
        <v>35</v>
      </c>
      <c r="P140" s="7" t="s">
        <v>149</v>
      </c>
      <c r="Q140" s="9">
        <v>12608600</v>
      </c>
      <c r="R140" s="9">
        <v>0</v>
      </c>
      <c r="S140" s="9">
        <f t="shared" si="2"/>
        <v>0</v>
      </c>
      <c r="T140" s="9">
        <v>0</v>
      </c>
      <c r="U140" s="9">
        <v>0</v>
      </c>
      <c r="V140" s="9">
        <v>0</v>
      </c>
    </row>
    <row r="141" spans="1:22" ht="33.75">
      <c r="A141" s="6">
        <v>138</v>
      </c>
      <c r="B141" s="10" t="s">
        <v>320</v>
      </c>
      <c r="C141" s="11" t="s">
        <v>24</v>
      </c>
      <c r="D141" s="10" t="s">
        <v>321</v>
      </c>
      <c r="E141" s="10" t="s">
        <v>26</v>
      </c>
      <c r="F141" s="10" t="s">
        <v>27</v>
      </c>
      <c r="G141" s="10" t="s">
        <v>28</v>
      </c>
      <c r="H141" s="10" t="s">
        <v>29</v>
      </c>
      <c r="I141" s="10" t="s">
        <v>30</v>
      </c>
      <c r="J141" s="10" t="s">
        <v>31</v>
      </c>
      <c r="K141" s="10" t="s">
        <v>148</v>
      </c>
      <c r="L141" s="10" t="s">
        <v>33</v>
      </c>
      <c r="M141" s="10" t="s">
        <v>34</v>
      </c>
      <c r="N141" s="10" t="s">
        <v>33</v>
      </c>
      <c r="O141" s="10" t="s">
        <v>35</v>
      </c>
      <c r="P141" s="10" t="s">
        <v>149</v>
      </c>
      <c r="Q141" s="12">
        <v>17848920</v>
      </c>
      <c r="R141" s="12">
        <v>0</v>
      </c>
      <c r="S141" s="9">
        <f t="shared" si="2"/>
        <v>0</v>
      </c>
      <c r="T141" s="12">
        <v>0</v>
      </c>
      <c r="U141" s="12">
        <v>0</v>
      </c>
      <c r="V141" s="12">
        <v>0</v>
      </c>
    </row>
    <row r="142" spans="1:22" ht="33.75">
      <c r="A142" s="6">
        <v>139</v>
      </c>
      <c r="B142" s="7" t="s">
        <v>322</v>
      </c>
      <c r="C142" s="8" t="s">
        <v>24</v>
      </c>
      <c r="D142" s="7" t="s">
        <v>323</v>
      </c>
      <c r="E142" s="7" t="s">
        <v>26</v>
      </c>
      <c r="F142" s="7" t="s">
        <v>27</v>
      </c>
      <c r="G142" s="7" t="s">
        <v>28</v>
      </c>
      <c r="H142" s="7" t="s">
        <v>29</v>
      </c>
      <c r="I142" s="7" t="s">
        <v>30</v>
      </c>
      <c r="J142" s="7" t="s">
        <v>31</v>
      </c>
      <c r="K142" s="7" t="s">
        <v>148</v>
      </c>
      <c r="L142" s="7" t="s">
        <v>33</v>
      </c>
      <c r="M142" s="7" t="s">
        <v>34</v>
      </c>
      <c r="N142" s="7" t="s">
        <v>33</v>
      </c>
      <c r="O142" s="7" t="s">
        <v>35</v>
      </c>
      <c r="P142" s="7" t="s">
        <v>149</v>
      </c>
      <c r="Q142" s="9">
        <v>9974861</v>
      </c>
      <c r="R142" s="9">
        <v>0</v>
      </c>
      <c r="S142" s="9">
        <f t="shared" si="2"/>
        <v>0</v>
      </c>
      <c r="T142" s="9">
        <v>0</v>
      </c>
      <c r="U142" s="9">
        <v>0</v>
      </c>
      <c r="V142" s="9">
        <v>0</v>
      </c>
    </row>
    <row r="143" spans="1:22" ht="33.75">
      <c r="A143" s="6">
        <v>140</v>
      </c>
      <c r="B143" s="10" t="s">
        <v>324</v>
      </c>
      <c r="C143" s="11" t="s">
        <v>24</v>
      </c>
      <c r="D143" s="10" t="s">
        <v>325</v>
      </c>
      <c r="E143" s="10" t="s">
        <v>26</v>
      </c>
      <c r="F143" s="10" t="s">
        <v>27</v>
      </c>
      <c r="G143" s="10" t="s">
        <v>28</v>
      </c>
      <c r="H143" s="10" t="s">
        <v>29</v>
      </c>
      <c r="I143" s="10" t="s">
        <v>30</v>
      </c>
      <c r="J143" s="10" t="s">
        <v>31</v>
      </c>
      <c r="K143" s="10" t="s">
        <v>148</v>
      </c>
      <c r="L143" s="10" t="s">
        <v>33</v>
      </c>
      <c r="M143" s="10" t="s">
        <v>34</v>
      </c>
      <c r="N143" s="10" t="s">
        <v>33</v>
      </c>
      <c r="O143" s="10" t="s">
        <v>35</v>
      </c>
      <c r="P143" s="10" t="s">
        <v>149</v>
      </c>
      <c r="Q143" s="12">
        <v>10958950</v>
      </c>
      <c r="R143" s="12">
        <v>0</v>
      </c>
      <c r="S143" s="9">
        <f t="shared" si="2"/>
        <v>0</v>
      </c>
      <c r="T143" s="12">
        <v>0</v>
      </c>
      <c r="U143" s="12">
        <v>0</v>
      </c>
      <c r="V143" s="12">
        <v>0</v>
      </c>
    </row>
    <row r="144" spans="1:22" ht="33.75">
      <c r="A144" s="6">
        <v>141</v>
      </c>
      <c r="B144" s="7" t="s">
        <v>326</v>
      </c>
      <c r="C144" s="8" t="s">
        <v>24</v>
      </c>
      <c r="D144" s="7" t="s">
        <v>327</v>
      </c>
      <c r="E144" s="7" t="s">
        <v>26</v>
      </c>
      <c r="F144" s="7" t="s">
        <v>27</v>
      </c>
      <c r="G144" s="7" t="s">
        <v>28</v>
      </c>
      <c r="H144" s="7" t="s">
        <v>29</v>
      </c>
      <c r="I144" s="7" t="s">
        <v>30</v>
      </c>
      <c r="J144" s="7" t="s">
        <v>31</v>
      </c>
      <c r="K144" s="7" t="s">
        <v>148</v>
      </c>
      <c r="L144" s="7" t="s">
        <v>33</v>
      </c>
      <c r="M144" s="7" t="s">
        <v>34</v>
      </c>
      <c r="N144" s="7" t="s">
        <v>33</v>
      </c>
      <c r="O144" s="7" t="s">
        <v>35</v>
      </c>
      <c r="P144" s="7" t="s">
        <v>149</v>
      </c>
      <c r="Q144" s="9">
        <v>22683500</v>
      </c>
      <c r="R144" s="9">
        <v>0</v>
      </c>
      <c r="S144" s="9">
        <f t="shared" si="2"/>
        <v>0</v>
      </c>
      <c r="T144" s="9">
        <v>0</v>
      </c>
      <c r="U144" s="9">
        <v>0</v>
      </c>
      <c r="V144" s="9">
        <v>0</v>
      </c>
    </row>
    <row r="145" spans="1:22" ht="33.75">
      <c r="A145" s="6">
        <v>142</v>
      </c>
      <c r="B145" s="10" t="s">
        <v>328</v>
      </c>
      <c r="C145" s="11" t="s">
        <v>24</v>
      </c>
      <c r="D145" s="10" t="s">
        <v>329</v>
      </c>
      <c r="E145" s="10" t="s">
        <v>26</v>
      </c>
      <c r="F145" s="10" t="s">
        <v>27</v>
      </c>
      <c r="G145" s="10" t="s">
        <v>28</v>
      </c>
      <c r="H145" s="10" t="s">
        <v>29</v>
      </c>
      <c r="I145" s="10" t="s">
        <v>30</v>
      </c>
      <c r="J145" s="10" t="s">
        <v>31</v>
      </c>
      <c r="K145" s="10" t="s">
        <v>148</v>
      </c>
      <c r="L145" s="10" t="s">
        <v>33</v>
      </c>
      <c r="M145" s="10" t="s">
        <v>34</v>
      </c>
      <c r="N145" s="10" t="s">
        <v>33</v>
      </c>
      <c r="O145" s="10" t="s">
        <v>35</v>
      </c>
      <c r="P145" s="10" t="s">
        <v>149</v>
      </c>
      <c r="Q145" s="12">
        <v>2350495</v>
      </c>
      <c r="R145" s="12">
        <v>2350495</v>
      </c>
      <c r="S145" s="9">
        <f t="shared" si="2"/>
        <v>2350495</v>
      </c>
      <c r="T145" s="12">
        <v>0</v>
      </c>
      <c r="U145" s="12">
        <v>1050000</v>
      </c>
      <c r="V145" s="12">
        <v>1300495</v>
      </c>
    </row>
    <row r="146" spans="1:22" ht="33.75">
      <c r="A146" s="6">
        <v>143</v>
      </c>
      <c r="B146" s="7" t="s">
        <v>330</v>
      </c>
      <c r="C146" s="8" t="s">
        <v>24</v>
      </c>
      <c r="D146" s="7" t="s">
        <v>331</v>
      </c>
      <c r="E146" s="7" t="s">
        <v>26</v>
      </c>
      <c r="F146" s="7" t="s">
        <v>27</v>
      </c>
      <c r="G146" s="7" t="s">
        <v>28</v>
      </c>
      <c r="H146" s="7" t="s">
        <v>29</v>
      </c>
      <c r="I146" s="7" t="s">
        <v>30</v>
      </c>
      <c r="J146" s="7" t="s">
        <v>31</v>
      </c>
      <c r="K146" s="7" t="s">
        <v>148</v>
      </c>
      <c r="L146" s="7" t="s">
        <v>33</v>
      </c>
      <c r="M146" s="7" t="s">
        <v>34</v>
      </c>
      <c r="N146" s="7" t="s">
        <v>33</v>
      </c>
      <c r="O146" s="7" t="s">
        <v>35</v>
      </c>
      <c r="P146" s="7" t="s">
        <v>149</v>
      </c>
      <c r="Q146" s="9">
        <v>11804200</v>
      </c>
      <c r="R146" s="9">
        <v>0</v>
      </c>
      <c r="S146" s="9">
        <f t="shared" si="2"/>
        <v>0</v>
      </c>
      <c r="T146" s="9">
        <v>0</v>
      </c>
      <c r="U146" s="9">
        <v>0</v>
      </c>
      <c r="V146" s="9">
        <v>0</v>
      </c>
    </row>
    <row r="147" spans="1:22" ht="33.75">
      <c r="A147" s="6">
        <v>144</v>
      </c>
      <c r="B147" s="10" t="s">
        <v>332</v>
      </c>
      <c r="C147" s="11" t="s">
        <v>24</v>
      </c>
      <c r="D147" s="10" t="s">
        <v>333</v>
      </c>
      <c r="E147" s="10" t="s">
        <v>26</v>
      </c>
      <c r="F147" s="10" t="s">
        <v>27</v>
      </c>
      <c r="G147" s="10" t="s">
        <v>28</v>
      </c>
      <c r="H147" s="10" t="s">
        <v>29</v>
      </c>
      <c r="I147" s="10" t="s">
        <v>47</v>
      </c>
      <c r="J147" s="10" t="s">
        <v>48</v>
      </c>
      <c r="K147" s="10" t="s">
        <v>148</v>
      </c>
      <c r="L147" s="10" t="s">
        <v>33</v>
      </c>
      <c r="M147" s="10" t="s">
        <v>34</v>
      </c>
      <c r="N147" s="10" t="s">
        <v>33</v>
      </c>
      <c r="O147" s="10" t="s">
        <v>35</v>
      </c>
      <c r="P147" s="10" t="s">
        <v>149</v>
      </c>
      <c r="Q147" s="12">
        <v>16107400</v>
      </c>
      <c r="R147" s="12">
        <v>0</v>
      </c>
      <c r="S147" s="9">
        <f t="shared" si="2"/>
        <v>0</v>
      </c>
      <c r="T147" s="12">
        <v>0</v>
      </c>
      <c r="U147" s="12">
        <v>0</v>
      </c>
      <c r="V147" s="12">
        <v>0</v>
      </c>
    </row>
    <row r="148" spans="1:22" ht="33.75">
      <c r="A148" s="6">
        <v>145</v>
      </c>
      <c r="B148" s="7" t="s">
        <v>334</v>
      </c>
      <c r="C148" s="8" t="s">
        <v>24</v>
      </c>
      <c r="D148" s="7" t="s">
        <v>335</v>
      </c>
      <c r="E148" s="7" t="s">
        <v>26</v>
      </c>
      <c r="F148" s="7" t="s">
        <v>27</v>
      </c>
      <c r="G148" s="7" t="s">
        <v>28</v>
      </c>
      <c r="H148" s="7" t="s">
        <v>29</v>
      </c>
      <c r="I148" s="7" t="s">
        <v>30</v>
      </c>
      <c r="J148" s="7" t="s">
        <v>31</v>
      </c>
      <c r="K148" s="7" t="s">
        <v>148</v>
      </c>
      <c r="L148" s="7" t="s">
        <v>33</v>
      </c>
      <c r="M148" s="7" t="s">
        <v>34</v>
      </c>
      <c r="N148" s="7" t="s">
        <v>33</v>
      </c>
      <c r="O148" s="7" t="s">
        <v>35</v>
      </c>
      <c r="P148" s="7" t="s">
        <v>149</v>
      </c>
      <c r="Q148" s="9">
        <v>9600000</v>
      </c>
      <c r="R148" s="9">
        <v>0</v>
      </c>
      <c r="S148" s="9">
        <f t="shared" si="2"/>
        <v>0</v>
      </c>
      <c r="T148" s="9">
        <v>0</v>
      </c>
      <c r="U148" s="9">
        <v>0</v>
      </c>
      <c r="V148" s="9">
        <v>0</v>
      </c>
    </row>
    <row r="149" spans="1:22" ht="33.75">
      <c r="A149" s="6">
        <v>146</v>
      </c>
      <c r="B149" s="10" t="s">
        <v>336</v>
      </c>
      <c r="C149" s="11" t="s">
        <v>24</v>
      </c>
      <c r="D149" s="10" t="s">
        <v>337</v>
      </c>
      <c r="E149" s="10" t="s">
        <v>26</v>
      </c>
      <c r="F149" s="10" t="s">
        <v>27</v>
      </c>
      <c r="G149" s="10" t="s">
        <v>28</v>
      </c>
      <c r="H149" s="10" t="s">
        <v>29</v>
      </c>
      <c r="I149" s="10" t="s">
        <v>30</v>
      </c>
      <c r="J149" s="10" t="s">
        <v>31</v>
      </c>
      <c r="K149" s="10" t="s">
        <v>148</v>
      </c>
      <c r="L149" s="10" t="s">
        <v>33</v>
      </c>
      <c r="M149" s="10" t="s">
        <v>34</v>
      </c>
      <c r="N149" s="10" t="s">
        <v>33</v>
      </c>
      <c r="O149" s="10" t="s">
        <v>35</v>
      </c>
      <c r="P149" s="10" t="s">
        <v>149</v>
      </c>
      <c r="Q149" s="12">
        <v>24257280</v>
      </c>
      <c r="R149" s="12">
        <v>0</v>
      </c>
      <c r="S149" s="9">
        <f t="shared" si="2"/>
        <v>0</v>
      </c>
      <c r="T149" s="12">
        <v>0</v>
      </c>
      <c r="U149" s="12">
        <v>0</v>
      </c>
      <c r="V149" s="12">
        <v>0</v>
      </c>
    </row>
    <row r="150" spans="1:22" ht="33.75">
      <c r="A150" s="6">
        <v>147</v>
      </c>
      <c r="B150" s="7" t="s">
        <v>338</v>
      </c>
      <c r="C150" s="8" t="s">
        <v>24</v>
      </c>
      <c r="D150" s="7" t="s">
        <v>339</v>
      </c>
      <c r="E150" s="7" t="s">
        <v>26</v>
      </c>
      <c r="F150" s="7" t="s">
        <v>27</v>
      </c>
      <c r="G150" s="7" t="s">
        <v>28</v>
      </c>
      <c r="H150" s="7" t="s">
        <v>29</v>
      </c>
      <c r="I150" s="7" t="s">
        <v>47</v>
      </c>
      <c r="J150" s="7" t="s">
        <v>48</v>
      </c>
      <c r="K150" s="7" t="s">
        <v>148</v>
      </c>
      <c r="L150" s="7" t="s">
        <v>33</v>
      </c>
      <c r="M150" s="7" t="s">
        <v>34</v>
      </c>
      <c r="N150" s="7" t="s">
        <v>33</v>
      </c>
      <c r="O150" s="7" t="s">
        <v>35</v>
      </c>
      <c r="P150" s="7" t="s">
        <v>149</v>
      </c>
      <c r="Q150" s="9">
        <v>6767000</v>
      </c>
      <c r="R150" s="9">
        <v>0</v>
      </c>
      <c r="S150" s="9">
        <f t="shared" si="2"/>
        <v>0</v>
      </c>
      <c r="T150" s="9">
        <v>0</v>
      </c>
      <c r="U150" s="9">
        <v>0</v>
      </c>
      <c r="V150" s="9">
        <v>0</v>
      </c>
    </row>
    <row r="151" spans="1:22" ht="33.75">
      <c r="A151" s="6">
        <v>148</v>
      </c>
      <c r="B151" s="10" t="s">
        <v>340</v>
      </c>
      <c r="C151" s="11" t="s">
        <v>24</v>
      </c>
      <c r="D151" s="10" t="s">
        <v>341</v>
      </c>
      <c r="E151" s="10" t="s">
        <v>26</v>
      </c>
      <c r="F151" s="10" t="s">
        <v>27</v>
      </c>
      <c r="G151" s="10" t="s">
        <v>28</v>
      </c>
      <c r="H151" s="10" t="s">
        <v>29</v>
      </c>
      <c r="I151" s="10" t="s">
        <v>47</v>
      </c>
      <c r="J151" s="10" t="s">
        <v>48</v>
      </c>
      <c r="K151" s="10" t="s">
        <v>148</v>
      </c>
      <c r="L151" s="10" t="s">
        <v>33</v>
      </c>
      <c r="M151" s="10" t="s">
        <v>34</v>
      </c>
      <c r="N151" s="10" t="s">
        <v>33</v>
      </c>
      <c r="O151" s="10" t="s">
        <v>35</v>
      </c>
      <c r="P151" s="10" t="s">
        <v>149</v>
      </c>
      <c r="Q151" s="12">
        <v>20671999</v>
      </c>
      <c r="R151" s="12">
        <v>5395000</v>
      </c>
      <c r="S151" s="9">
        <f t="shared" si="2"/>
        <v>5395000</v>
      </c>
      <c r="T151" s="12">
        <v>0</v>
      </c>
      <c r="U151" s="12">
        <v>0</v>
      </c>
      <c r="V151" s="12">
        <v>5395000</v>
      </c>
    </row>
    <row r="152" spans="1:22" ht="33.75">
      <c r="A152" s="6">
        <v>149</v>
      </c>
      <c r="B152" s="7" t="s">
        <v>342</v>
      </c>
      <c r="C152" s="8" t="s">
        <v>24</v>
      </c>
      <c r="D152" s="7" t="s">
        <v>343</v>
      </c>
      <c r="E152" s="7" t="s">
        <v>26</v>
      </c>
      <c r="F152" s="7" t="s">
        <v>27</v>
      </c>
      <c r="G152" s="7" t="s">
        <v>28</v>
      </c>
      <c r="H152" s="7" t="s">
        <v>29</v>
      </c>
      <c r="I152" s="7" t="s">
        <v>47</v>
      </c>
      <c r="J152" s="7" t="s">
        <v>48</v>
      </c>
      <c r="K152" s="7" t="s">
        <v>148</v>
      </c>
      <c r="L152" s="7" t="s">
        <v>33</v>
      </c>
      <c r="M152" s="7" t="s">
        <v>34</v>
      </c>
      <c r="N152" s="7" t="s">
        <v>33</v>
      </c>
      <c r="O152" s="7" t="s">
        <v>35</v>
      </c>
      <c r="P152" s="7" t="s">
        <v>149</v>
      </c>
      <c r="Q152" s="9">
        <v>21618598</v>
      </c>
      <c r="R152" s="9">
        <v>0</v>
      </c>
      <c r="S152" s="9">
        <f t="shared" si="2"/>
        <v>0</v>
      </c>
      <c r="T152" s="9">
        <v>0</v>
      </c>
      <c r="U152" s="9">
        <v>0</v>
      </c>
      <c r="V152" s="9">
        <v>0</v>
      </c>
    </row>
    <row r="153" spans="1:22" ht="33.75">
      <c r="A153" s="6">
        <v>150</v>
      </c>
      <c r="B153" s="10" t="s">
        <v>344</v>
      </c>
      <c r="C153" s="11" t="s">
        <v>24</v>
      </c>
      <c r="D153" s="10" t="s">
        <v>345</v>
      </c>
      <c r="E153" s="10" t="s">
        <v>26</v>
      </c>
      <c r="F153" s="10" t="s">
        <v>27</v>
      </c>
      <c r="G153" s="10" t="s">
        <v>28</v>
      </c>
      <c r="H153" s="10" t="s">
        <v>29</v>
      </c>
      <c r="I153" s="10" t="s">
        <v>30</v>
      </c>
      <c r="J153" s="10" t="s">
        <v>31</v>
      </c>
      <c r="K153" s="10" t="s">
        <v>148</v>
      </c>
      <c r="L153" s="10" t="s">
        <v>33</v>
      </c>
      <c r="M153" s="10" t="s">
        <v>34</v>
      </c>
      <c r="N153" s="10" t="s">
        <v>33</v>
      </c>
      <c r="O153" s="10" t="s">
        <v>35</v>
      </c>
      <c r="P153" s="10" t="s">
        <v>149</v>
      </c>
      <c r="Q153" s="12">
        <v>15136890</v>
      </c>
      <c r="R153" s="12">
        <v>0</v>
      </c>
      <c r="S153" s="9">
        <f t="shared" si="2"/>
        <v>0</v>
      </c>
      <c r="T153" s="12">
        <v>0</v>
      </c>
      <c r="U153" s="12">
        <v>0</v>
      </c>
      <c r="V153" s="12">
        <v>0</v>
      </c>
    </row>
    <row r="154" spans="1:22" ht="33.75">
      <c r="A154" s="6">
        <v>151</v>
      </c>
      <c r="B154" s="7" t="s">
        <v>346</v>
      </c>
      <c r="C154" s="8" t="s">
        <v>24</v>
      </c>
      <c r="D154" s="7" t="s">
        <v>347</v>
      </c>
      <c r="E154" s="7" t="s">
        <v>26</v>
      </c>
      <c r="F154" s="7" t="s">
        <v>27</v>
      </c>
      <c r="G154" s="7" t="s">
        <v>28</v>
      </c>
      <c r="H154" s="7" t="s">
        <v>29</v>
      </c>
      <c r="I154" s="7" t="s">
        <v>30</v>
      </c>
      <c r="J154" s="7" t="s">
        <v>31</v>
      </c>
      <c r="K154" s="7" t="s">
        <v>148</v>
      </c>
      <c r="L154" s="7" t="s">
        <v>33</v>
      </c>
      <c r="M154" s="7" t="s">
        <v>34</v>
      </c>
      <c r="N154" s="7" t="s">
        <v>33</v>
      </c>
      <c r="O154" s="7" t="s">
        <v>35</v>
      </c>
      <c r="P154" s="7" t="s">
        <v>149</v>
      </c>
      <c r="Q154" s="9">
        <v>1699499</v>
      </c>
      <c r="R154" s="9">
        <v>0</v>
      </c>
      <c r="S154" s="9">
        <f t="shared" si="2"/>
        <v>0</v>
      </c>
      <c r="T154" s="9">
        <v>0</v>
      </c>
      <c r="U154" s="9">
        <v>0</v>
      </c>
      <c r="V154" s="9">
        <v>0</v>
      </c>
    </row>
    <row r="155" spans="1:22" ht="33.75">
      <c r="A155" s="6">
        <v>152</v>
      </c>
      <c r="B155" s="10" t="s">
        <v>348</v>
      </c>
      <c r="C155" s="11" t="s">
        <v>24</v>
      </c>
      <c r="D155" s="10" t="s">
        <v>349</v>
      </c>
      <c r="E155" s="10" t="s">
        <v>26</v>
      </c>
      <c r="F155" s="10" t="s">
        <v>27</v>
      </c>
      <c r="G155" s="10" t="s">
        <v>28</v>
      </c>
      <c r="H155" s="10" t="s">
        <v>29</v>
      </c>
      <c r="I155" s="10" t="s">
        <v>30</v>
      </c>
      <c r="J155" s="10" t="s">
        <v>31</v>
      </c>
      <c r="K155" s="10" t="s">
        <v>148</v>
      </c>
      <c r="L155" s="10" t="s">
        <v>33</v>
      </c>
      <c r="M155" s="10" t="s">
        <v>34</v>
      </c>
      <c r="N155" s="10" t="s">
        <v>33</v>
      </c>
      <c r="O155" s="10" t="s">
        <v>35</v>
      </c>
      <c r="P155" s="10" t="s">
        <v>149</v>
      </c>
      <c r="Q155" s="12">
        <v>13068100</v>
      </c>
      <c r="R155" s="12">
        <v>0</v>
      </c>
      <c r="S155" s="9">
        <f t="shared" si="2"/>
        <v>0</v>
      </c>
      <c r="T155" s="12">
        <v>0</v>
      </c>
      <c r="U155" s="12">
        <v>0</v>
      </c>
      <c r="V155" s="12">
        <v>0</v>
      </c>
    </row>
    <row r="156" spans="1:22" ht="33.75">
      <c r="A156" s="6">
        <v>153</v>
      </c>
      <c r="B156" s="7" t="s">
        <v>350</v>
      </c>
      <c r="C156" s="8" t="s">
        <v>24</v>
      </c>
      <c r="D156" s="7" t="s">
        <v>351</v>
      </c>
      <c r="E156" s="7" t="s">
        <v>26</v>
      </c>
      <c r="F156" s="7" t="s">
        <v>27</v>
      </c>
      <c r="G156" s="7" t="s">
        <v>28</v>
      </c>
      <c r="H156" s="7" t="s">
        <v>29</v>
      </c>
      <c r="I156" s="7" t="s">
        <v>30</v>
      </c>
      <c r="J156" s="7" t="s">
        <v>31</v>
      </c>
      <c r="K156" s="7" t="s">
        <v>148</v>
      </c>
      <c r="L156" s="7" t="s">
        <v>33</v>
      </c>
      <c r="M156" s="7" t="s">
        <v>34</v>
      </c>
      <c r="N156" s="7" t="s">
        <v>33</v>
      </c>
      <c r="O156" s="7" t="s">
        <v>35</v>
      </c>
      <c r="P156" s="7" t="s">
        <v>149</v>
      </c>
      <c r="Q156" s="9">
        <v>24480000</v>
      </c>
      <c r="R156" s="9">
        <v>0</v>
      </c>
      <c r="S156" s="9">
        <f t="shared" si="2"/>
        <v>0</v>
      </c>
      <c r="T156" s="9">
        <v>0</v>
      </c>
      <c r="U156" s="9">
        <v>0</v>
      </c>
      <c r="V156" s="9">
        <v>0</v>
      </c>
    </row>
    <row r="157" spans="1:22" ht="33.75">
      <c r="A157" s="6">
        <v>154</v>
      </c>
      <c r="B157" s="10" t="s">
        <v>352</v>
      </c>
      <c r="C157" s="11" t="s">
        <v>24</v>
      </c>
      <c r="D157" s="10" t="s">
        <v>353</v>
      </c>
      <c r="E157" s="10" t="s">
        <v>26</v>
      </c>
      <c r="F157" s="10" t="s">
        <v>27</v>
      </c>
      <c r="G157" s="10" t="s">
        <v>28</v>
      </c>
      <c r="H157" s="10" t="s">
        <v>29</v>
      </c>
      <c r="I157" s="10" t="s">
        <v>30</v>
      </c>
      <c r="J157" s="10" t="s">
        <v>31</v>
      </c>
      <c r="K157" s="10" t="s">
        <v>148</v>
      </c>
      <c r="L157" s="10" t="s">
        <v>33</v>
      </c>
      <c r="M157" s="10" t="s">
        <v>34</v>
      </c>
      <c r="N157" s="10" t="s">
        <v>33</v>
      </c>
      <c r="O157" s="10" t="s">
        <v>35</v>
      </c>
      <c r="P157" s="10" t="s">
        <v>149</v>
      </c>
      <c r="Q157" s="12">
        <v>22231700</v>
      </c>
      <c r="R157" s="12">
        <v>0</v>
      </c>
      <c r="S157" s="9">
        <f t="shared" si="2"/>
        <v>0</v>
      </c>
      <c r="T157" s="12">
        <v>0</v>
      </c>
      <c r="U157" s="12">
        <v>0</v>
      </c>
      <c r="V157" s="12">
        <v>0</v>
      </c>
    </row>
    <row r="158" spans="1:22" ht="33.75">
      <c r="A158" s="6">
        <v>155</v>
      </c>
      <c r="B158" s="7" t="s">
        <v>354</v>
      </c>
      <c r="C158" s="8" t="s">
        <v>24</v>
      </c>
      <c r="D158" s="7" t="s">
        <v>355</v>
      </c>
      <c r="E158" s="7" t="s">
        <v>26</v>
      </c>
      <c r="F158" s="7" t="s">
        <v>27</v>
      </c>
      <c r="G158" s="7" t="s">
        <v>28</v>
      </c>
      <c r="H158" s="7" t="s">
        <v>29</v>
      </c>
      <c r="I158" s="7" t="s">
        <v>30</v>
      </c>
      <c r="J158" s="7" t="s">
        <v>31</v>
      </c>
      <c r="K158" s="7" t="s">
        <v>148</v>
      </c>
      <c r="L158" s="7" t="s">
        <v>33</v>
      </c>
      <c r="M158" s="7" t="s">
        <v>34</v>
      </c>
      <c r="N158" s="7" t="s">
        <v>33</v>
      </c>
      <c r="O158" s="7" t="s">
        <v>35</v>
      </c>
      <c r="P158" s="7" t="s">
        <v>149</v>
      </c>
      <c r="Q158" s="9">
        <v>8749000</v>
      </c>
      <c r="R158" s="9">
        <v>0</v>
      </c>
      <c r="S158" s="9">
        <f t="shared" si="2"/>
        <v>0</v>
      </c>
      <c r="T158" s="9">
        <v>0</v>
      </c>
      <c r="U158" s="9">
        <v>0</v>
      </c>
      <c r="V158" s="9">
        <v>0</v>
      </c>
    </row>
    <row r="159" spans="1:22" ht="33.75">
      <c r="A159" s="6">
        <v>156</v>
      </c>
      <c r="B159" s="10" t="s">
        <v>356</v>
      </c>
      <c r="C159" s="11" t="s">
        <v>24</v>
      </c>
      <c r="D159" s="10" t="s">
        <v>357</v>
      </c>
      <c r="E159" s="10" t="s">
        <v>26</v>
      </c>
      <c r="F159" s="10" t="s">
        <v>27</v>
      </c>
      <c r="G159" s="10" t="s">
        <v>28</v>
      </c>
      <c r="H159" s="10" t="s">
        <v>29</v>
      </c>
      <c r="I159" s="10" t="s">
        <v>47</v>
      </c>
      <c r="J159" s="10" t="s">
        <v>48</v>
      </c>
      <c r="K159" s="10" t="s">
        <v>148</v>
      </c>
      <c r="L159" s="10" t="s">
        <v>33</v>
      </c>
      <c r="M159" s="10" t="s">
        <v>34</v>
      </c>
      <c r="N159" s="10" t="s">
        <v>33</v>
      </c>
      <c r="O159" s="10" t="s">
        <v>35</v>
      </c>
      <c r="P159" s="10" t="s">
        <v>149</v>
      </c>
      <c r="Q159" s="12">
        <v>8156600</v>
      </c>
      <c r="R159" s="12">
        <v>0</v>
      </c>
      <c r="S159" s="9">
        <f t="shared" si="2"/>
        <v>0</v>
      </c>
      <c r="T159" s="12">
        <v>0</v>
      </c>
      <c r="U159" s="12">
        <v>0</v>
      </c>
      <c r="V159" s="12">
        <v>0</v>
      </c>
    </row>
    <row r="160" spans="1:22" ht="33.75">
      <c r="A160" s="6">
        <v>157</v>
      </c>
      <c r="B160" s="7" t="s">
        <v>358</v>
      </c>
      <c r="C160" s="8" t="s">
        <v>24</v>
      </c>
      <c r="D160" s="7" t="s">
        <v>359</v>
      </c>
      <c r="E160" s="7" t="s">
        <v>26</v>
      </c>
      <c r="F160" s="7" t="s">
        <v>27</v>
      </c>
      <c r="G160" s="7" t="s">
        <v>28</v>
      </c>
      <c r="H160" s="7" t="s">
        <v>29</v>
      </c>
      <c r="I160" s="7" t="s">
        <v>30</v>
      </c>
      <c r="J160" s="7" t="s">
        <v>31</v>
      </c>
      <c r="K160" s="7" t="s">
        <v>148</v>
      </c>
      <c r="L160" s="7" t="s">
        <v>33</v>
      </c>
      <c r="M160" s="7" t="s">
        <v>34</v>
      </c>
      <c r="N160" s="7" t="s">
        <v>33</v>
      </c>
      <c r="O160" s="7" t="s">
        <v>35</v>
      </c>
      <c r="P160" s="7" t="s">
        <v>149</v>
      </c>
      <c r="Q160" s="9">
        <v>7381490</v>
      </c>
      <c r="R160" s="9">
        <v>0</v>
      </c>
      <c r="S160" s="9">
        <f t="shared" si="2"/>
        <v>0</v>
      </c>
      <c r="T160" s="9">
        <v>0</v>
      </c>
      <c r="U160" s="9">
        <v>0</v>
      </c>
      <c r="V160" s="9">
        <v>0</v>
      </c>
    </row>
    <row r="161" spans="1:22" ht="33.75">
      <c r="A161" s="6">
        <v>158</v>
      </c>
      <c r="B161" s="10" t="s">
        <v>360</v>
      </c>
      <c r="C161" s="11" t="s">
        <v>24</v>
      </c>
      <c r="D161" s="10" t="s">
        <v>361</v>
      </c>
      <c r="E161" s="10" t="s">
        <v>26</v>
      </c>
      <c r="F161" s="10" t="s">
        <v>27</v>
      </c>
      <c r="G161" s="10" t="s">
        <v>28</v>
      </c>
      <c r="H161" s="10" t="s">
        <v>29</v>
      </c>
      <c r="I161" s="10" t="s">
        <v>30</v>
      </c>
      <c r="J161" s="10" t="s">
        <v>31</v>
      </c>
      <c r="K161" s="10" t="s">
        <v>148</v>
      </c>
      <c r="L161" s="10" t="s">
        <v>33</v>
      </c>
      <c r="M161" s="10" t="s">
        <v>34</v>
      </c>
      <c r="N161" s="10" t="s">
        <v>33</v>
      </c>
      <c r="O161" s="10" t="s">
        <v>35</v>
      </c>
      <c r="P161" s="10" t="s">
        <v>149</v>
      </c>
      <c r="Q161" s="12">
        <v>3631500</v>
      </c>
      <c r="R161" s="12">
        <v>0</v>
      </c>
      <c r="S161" s="9">
        <f t="shared" si="2"/>
        <v>0</v>
      </c>
      <c r="T161" s="12">
        <v>0</v>
      </c>
      <c r="U161" s="12">
        <v>0</v>
      </c>
      <c r="V161" s="12">
        <v>0</v>
      </c>
    </row>
    <row r="162" spans="1:22" ht="33.75">
      <c r="A162" s="6">
        <v>159</v>
      </c>
      <c r="B162" s="7" t="s">
        <v>362</v>
      </c>
      <c r="C162" s="8" t="s">
        <v>24</v>
      </c>
      <c r="D162" s="7" t="s">
        <v>363</v>
      </c>
      <c r="E162" s="7" t="s">
        <v>26</v>
      </c>
      <c r="F162" s="7" t="s">
        <v>27</v>
      </c>
      <c r="G162" s="7" t="s">
        <v>28</v>
      </c>
      <c r="H162" s="7" t="s">
        <v>29</v>
      </c>
      <c r="I162" s="7" t="s">
        <v>47</v>
      </c>
      <c r="J162" s="7" t="s">
        <v>48</v>
      </c>
      <c r="K162" s="7" t="s">
        <v>148</v>
      </c>
      <c r="L162" s="7" t="s">
        <v>33</v>
      </c>
      <c r="M162" s="7" t="s">
        <v>34</v>
      </c>
      <c r="N162" s="7" t="s">
        <v>33</v>
      </c>
      <c r="O162" s="7" t="s">
        <v>35</v>
      </c>
      <c r="P162" s="7" t="s">
        <v>149</v>
      </c>
      <c r="Q162" s="9">
        <v>11553450</v>
      </c>
      <c r="R162" s="9">
        <v>0</v>
      </c>
      <c r="S162" s="9">
        <f t="shared" si="2"/>
        <v>0</v>
      </c>
      <c r="T162" s="9">
        <v>0</v>
      </c>
      <c r="U162" s="9">
        <v>0</v>
      </c>
      <c r="V162" s="9">
        <v>0</v>
      </c>
    </row>
    <row r="163" spans="1:22" ht="45">
      <c r="A163" s="6">
        <v>160</v>
      </c>
      <c r="B163" s="10" t="s">
        <v>364</v>
      </c>
      <c r="C163" s="11" t="s">
        <v>24</v>
      </c>
      <c r="D163" s="10" t="s">
        <v>365</v>
      </c>
      <c r="E163" s="10" t="s">
        <v>26</v>
      </c>
      <c r="F163" s="10" t="s">
        <v>27</v>
      </c>
      <c r="G163" s="10" t="s">
        <v>28</v>
      </c>
      <c r="H163" s="10" t="s">
        <v>29</v>
      </c>
      <c r="I163" s="10" t="s">
        <v>30</v>
      </c>
      <c r="J163" s="10" t="s">
        <v>31</v>
      </c>
      <c r="K163" s="10" t="s">
        <v>148</v>
      </c>
      <c r="L163" s="10" t="s">
        <v>33</v>
      </c>
      <c r="M163" s="10" t="s">
        <v>34</v>
      </c>
      <c r="N163" s="10" t="s">
        <v>33</v>
      </c>
      <c r="O163" s="10" t="s">
        <v>35</v>
      </c>
      <c r="P163" s="10" t="s">
        <v>149</v>
      </c>
      <c r="Q163" s="12">
        <v>17914280</v>
      </c>
      <c r="R163" s="12">
        <v>0</v>
      </c>
      <c r="S163" s="9">
        <f t="shared" si="2"/>
        <v>0</v>
      </c>
      <c r="T163" s="12">
        <v>0</v>
      </c>
      <c r="U163" s="12">
        <v>0</v>
      </c>
      <c r="V163" s="12">
        <v>0</v>
      </c>
    </row>
    <row r="164" spans="1:22" ht="33.75">
      <c r="A164" s="6">
        <v>161</v>
      </c>
      <c r="B164" s="7" t="s">
        <v>366</v>
      </c>
      <c r="C164" s="8" t="s">
        <v>24</v>
      </c>
      <c r="D164" s="7" t="s">
        <v>367</v>
      </c>
      <c r="E164" s="7" t="s">
        <v>26</v>
      </c>
      <c r="F164" s="7" t="s">
        <v>27</v>
      </c>
      <c r="G164" s="7" t="s">
        <v>28</v>
      </c>
      <c r="H164" s="7" t="s">
        <v>29</v>
      </c>
      <c r="I164" s="7" t="s">
        <v>30</v>
      </c>
      <c r="J164" s="7" t="s">
        <v>31</v>
      </c>
      <c r="K164" s="7" t="s">
        <v>148</v>
      </c>
      <c r="L164" s="7" t="s">
        <v>33</v>
      </c>
      <c r="M164" s="7" t="s">
        <v>34</v>
      </c>
      <c r="N164" s="7" t="s">
        <v>33</v>
      </c>
      <c r="O164" s="7" t="s">
        <v>35</v>
      </c>
      <c r="P164" s="7" t="s">
        <v>149</v>
      </c>
      <c r="Q164" s="9">
        <v>5196810</v>
      </c>
      <c r="R164" s="9">
        <v>0</v>
      </c>
      <c r="S164" s="9">
        <f t="shared" si="2"/>
        <v>0</v>
      </c>
      <c r="T164" s="9">
        <v>0</v>
      </c>
      <c r="U164" s="9">
        <v>0</v>
      </c>
      <c r="V164" s="9">
        <v>0</v>
      </c>
    </row>
    <row r="165" spans="1:22" ht="33.75">
      <c r="A165" s="6">
        <v>162</v>
      </c>
      <c r="B165" s="10" t="s">
        <v>368</v>
      </c>
      <c r="C165" s="11" t="s">
        <v>24</v>
      </c>
      <c r="D165" s="10" t="s">
        <v>369</v>
      </c>
      <c r="E165" s="10" t="s">
        <v>26</v>
      </c>
      <c r="F165" s="10" t="s">
        <v>27</v>
      </c>
      <c r="G165" s="10" t="s">
        <v>28</v>
      </c>
      <c r="H165" s="10" t="s">
        <v>29</v>
      </c>
      <c r="I165" s="10" t="s">
        <v>47</v>
      </c>
      <c r="J165" s="10" t="s">
        <v>48</v>
      </c>
      <c r="K165" s="10" t="s">
        <v>148</v>
      </c>
      <c r="L165" s="10" t="s">
        <v>33</v>
      </c>
      <c r="M165" s="10" t="s">
        <v>34</v>
      </c>
      <c r="N165" s="10" t="s">
        <v>33</v>
      </c>
      <c r="O165" s="10" t="s">
        <v>35</v>
      </c>
      <c r="P165" s="10" t="s">
        <v>149</v>
      </c>
      <c r="Q165" s="12">
        <v>18998400</v>
      </c>
      <c r="R165" s="12">
        <v>0</v>
      </c>
      <c r="S165" s="9">
        <f t="shared" si="2"/>
        <v>0</v>
      </c>
      <c r="T165" s="12">
        <v>0</v>
      </c>
      <c r="U165" s="12">
        <v>0</v>
      </c>
      <c r="V165" s="12">
        <v>0</v>
      </c>
    </row>
    <row r="166" spans="1:22" ht="33.75">
      <c r="A166" s="6">
        <v>163</v>
      </c>
      <c r="B166" s="7" t="s">
        <v>370</v>
      </c>
      <c r="C166" s="8" t="s">
        <v>24</v>
      </c>
      <c r="D166" s="7" t="s">
        <v>371</v>
      </c>
      <c r="E166" s="7" t="s">
        <v>26</v>
      </c>
      <c r="F166" s="7" t="s">
        <v>27</v>
      </c>
      <c r="G166" s="7" t="s">
        <v>28</v>
      </c>
      <c r="H166" s="7" t="s">
        <v>29</v>
      </c>
      <c r="I166" s="7" t="s">
        <v>30</v>
      </c>
      <c r="J166" s="7" t="s">
        <v>31</v>
      </c>
      <c r="K166" s="7" t="s">
        <v>148</v>
      </c>
      <c r="L166" s="7" t="s">
        <v>33</v>
      </c>
      <c r="M166" s="7" t="s">
        <v>34</v>
      </c>
      <c r="N166" s="7" t="s">
        <v>33</v>
      </c>
      <c r="O166" s="7" t="s">
        <v>35</v>
      </c>
      <c r="P166" s="7" t="s">
        <v>149</v>
      </c>
      <c r="Q166" s="9">
        <v>17820000</v>
      </c>
      <c r="R166" s="9">
        <v>0</v>
      </c>
      <c r="S166" s="9">
        <f t="shared" si="2"/>
        <v>0</v>
      </c>
      <c r="T166" s="9">
        <v>0</v>
      </c>
      <c r="U166" s="9">
        <v>0</v>
      </c>
      <c r="V166" s="9">
        <v>0</v>
      </c>
    </row>
    <row r="167" spans="1:22" ht="33.75">
      <c r="A167" s="6">
        <v>164</v>
      </c>
      <c r="B167" s="10" t="s">
        <v>372</v>
      </c>
      <c r="C167" s="11" t="s">
        <v>24</v>
      </c>
      <c r="D167" s="10" t="s">
        <v>373</v>
      </c>
      <c r="E167" s="10" t="s">
        <v>26</v>
      </c>
      <c r="F167" s="10" t="s">
        <v>27</v>
      </c>
      <c r="G167" s="10" t="s">
        <v>28</v>
      </c>
      <c r="H167" s="10" t="s">
        <v>29</v>
      </c>
      <c r="I167" s="10" t="s">
        <v>30</v>
      </c>
      <c r="J167" s="10" t="s">
        <v>31</v>
      </c>
      <c r="K167" s="10" t="s">
        <v>148</v>
      </c>
      <c r="L167" s="10" t="s">
        <v>33</v>
      </c>
      <c r="M167" s="10" t="s">
        <v>34</v>
      </c>
      <c r="N167" s="10" t="s">
        <v>33</v>
      </c>
      <c r="O167" s="10" t="s">
        <v>35</v>
      </c>
      <c r="P167" s="10" t="s">
        <v>149</v>
      </c>
      <c r="Q167" s="12">
        <v>14244200</v>
      </c>
      <c r="R167" s="12">
        <v>0</v>
      </c>
      <c r="S167" s="9">
        <f t="shared" si="2"/>
        <v>0</v>
      </c>
      <c r="T167" s="12">
        <v>0</v>
      </c>
      <c r="U167" s="12">
        <v>0</v>
      </c>
      <c r="V167" s="12">
        <v>0</v>
      </c>
    </row>
    <row r="168" spans="1:22" ht="33.75">
      <c r="A168" s="6">
        <v>165</v>
      </c>
      <c r="B168" s="7" t="s">
        <v>374</v>
      </c>
      <c r="C168" s="8" t="s">
        <v>24</v>
      </c>
      <c r="D168" s="7" t="s">
        <v>375</v>
      </c>
      <c r="E168" s="7" t="s">
        <v>26</v>
      </c>
      <c r="F168" s="7" t="s">
        <v>27</v>
      </c>
      <c r="G168" s="7" t="s">
        <v>28</v>
      </c>
      <c r="H168" s="7" t="s">
        <v>29</v>
      </c>
      <c r="I168" s="7" t="s">
        <v>47</v>
      </c>
      <c r="J168" s="7" t="s">
        <v>48</v>
      </c>
      <c r="K168" s="7" t="s">
        <v>148</v>
      </c>
      <c r="L168" s="7" t="s">
        <v>33</v>
      </c>
      <c r="M168" s="7" t="s">
        <v>34</v>
      </c>
      <c r="N168" s="7" t="s">
        <v>33</v>
      </c>
      <c r="O168" s="7" t="s">
        <v>35</v>
      </c>
      <c r="P168" s="7" t="s">
        <v>149</v>
      </c>
      <c r="Q168" s="9">
        <v>8000000</v>
      </c>
      <c r="R168" s="9">
        <v>8000000</v>
      </c>
      <c r="S168" s="9">
        <f t="shared" si="2"/>
        <v>8000000</v>
      </c>
      <c r="T168" s="9">
        <v>0</v>
      </c>
      <c r="U168" s="9">
        <v>0</v>
      </c>
      <c r="V168" s="9">
        <v>8000000</v>
      </c>
    </row>
    <row r="169" spans="1:22" ht="33.75">
      <c r="A169" s="6">
        <v>166</v>
      </c>
      <c r="B169" s="10" t="s">
        <v>376</v>
      </c>
      <c r="C169" s="11" t="s">
        <v>24</v>
      </c>
      <c r="D169" s="10" t="s">
        <v>377</v>
      </c>
      <c r="E169" s="10" t="s">
        <v>26</v>
      </c>
      <c r="F169" s="10" t="s">
        <v>27</v>
      </c>
      <c r="G169" s="10" t="s">
        <v>28</v>
      </c>
      <c r="H169" s="10" t="s">
        <v>29</v>
      </c>
      <c r="I169" s="10" t="s">
        <v>30</v>
      </c>
      <c r="J169" s="10" t="s">
        <v>31</v>
      </c>
      <c r="K169" s="10" t="s">
        <v>148</v>
      </c>
      <c r="L169" s="10" t="s">
        <v>33</v>
      </c>
      <c r="M169" s="10" t="s">
        <v>34</v>
      </c>
      <c r="N169" s="10" t="s">
        <v>33</v>
      </c>
      <c r="O169" s="10" t="s">
        <v>35</v>
      </c>
      <c r="P169" s="10" t="s">
        <v>149</v>
      </c>
      <c r="Q169" s="12">
        <v>2206900</v>
      </c>
      <c r="R169" s="12">
        <v>978374</v>
      </c>
      <c r="S169" s="9">
        <f t="shared" si="2"/>
        <v>978374</v>
      </c>
      <c r="T169" s="12">
        <v>0</v>
      </c>
      <c r="U169" s="12">
        <v>978374</v>
      </c>
      <c r="V169" s="12">
        <v>0</v>
      </c>
    </row>
    <row r="170" spans="1:22" ht="33.75">
      <c r="A170" s="6">
        <v>167</v>
      </c>
      <c r="B170" s="7" t="s">
        <v>378</v>
      </c>
      <c r="C170" s="8" t="s">
        <v>24</v>
      </c>
      <c r="D170" s="7" t="s">
        <v>379</v>
      </c>
      <c r="E170" s="7" t="s">
        <v>26</v>
      </c>
      <c r="F170" s="7" t="s">
        <v>27</v>
      </c>
      <c r="G170" s="7" t="s">
        <v>28</v>
      </c>
      <c r="H170" s="7" t="s">
        <v>29</v>
      </c>
      <c r="I170" s="7" t="s">
        <v>30</v>
      </c>
      <c r="J170" s="7" t="s">
        <v>31</v>
      </c>
      <c r="K170" s="7" t="s">
        <v>380</v>
      </c>
      <c r="L170" s="7" t="s">
        <v>33</v>
      </c>
      <c r="M170" s="7" t="s">
        <v>34</v>
      </c>
      <c r="N170" s="7" t="s">
        <v>33</v>
      </c>
      <c r="O170" s="7" t="s">
        <v>35</v>
      </c>
      <c r="P170" s="7" t="s">
        <v>380</v>
      </c>
      <c r="Q170" s="9">
        <v>12000000</v>
      </c>
      <c r="R170" s="9">
        <v>0</v>
      </c>
      <c r="S170" s="9">
        <f t="shared" si="2"/>
        <v>0</v>
      </c>
      <c r="T170" s="9">
        <v>0</v>
      </c>
      <c r="U170" s="9">
        <v>0</v>
      </c>
      <c r="V170" s="9">
        <v>0</v>
      </c>
    </row>
    <row r="171" spans="1:22" ht="33.75">
      <c r="A171" s="6">
        <v>168</v>
      </c>
      <c r="B171" s="10" t="s">
        <v>381</v>
      </c>
      <c r="C171" s="11" t="s">
        <v>24</v>
      </c>
      <c r="D171" s="10" t="s">
        <v>382</v>
      </c>
      <c r="E171" s="10" t="s">
        <v>26</v>
      </c>
      <c r="F171" s="10" t="s">
        <v>27</v>
      </c>
      <c r="G171" s="10" t="s">
        <v>28</v>
      </c>
      <c r="H171" s="10" t="s">
        <v>29</v>
      </c>
      <c r="I171" s="10" t="s">
        <v>30</v>
      </c>
      <c r="J171" s="10" t="s">
        <v>31</v>
      </c>
      <c r="K171" s="10" t="s">
        <v>380</v>
      </c>
      <c r="L171" s="10" t="s">
        <v>33</v>
      </c>
      <c r="M171" s="10" t="s">
        <v>34</v>
      </c>
      <c r="N171" s="10" t="s">
        <v>33</v>
      </c>
      <c r="O171" s="10" t="s">
        <v>35</v>
      </c>
      <c r="P171" s="10" t="s">
        <v>380</v>
      </c>
      <c r="Q171" s="12">
        <v>3000000</v>
      </c>
      <c r="R171" s="12">
        <v>3000000</v>
      </c>
      <c r="S171" s="9">
        <f t="shared" si="2"/>
        <v>3000000</v>
      </c>
      <c r="T171" s="12">
        <v>0</v>
      </c>
      <c r="U171" s="12">
        <v>144000</v>
      </c>
      <c r="V171" s="12">
        <v>2856000</v>
      </c>
    </row>
    <row r="172" spans="1:22" ht="33.75">
      <c r="A172" s="6">
        <v>169</v>
      </c>
      <c r="B172" s="7" t="s">
        <v>383</v>
      </c>
      <c r="C172" s="8" t="s">
        <v>24</v>
      </c>
      <c r="D172" s="7" t="s">
        <v>384</v>
      </c>
      <c r="E172" s="7" t="s">
        <v>26</v>
      </c>
      <c r="F172" s="7" t="s">
        <v>27</v>
      </c>
      <c r="G172" s="7" t="s">
        <v>28</v>
      </c>
      <c r="H172" s="7" t="s">
        <v>29</v>
      </c>
      <c r="I172" s="7" t="s">
        <v>30</v>
      </c>
      <c r="J172" s="7" t="s">
        <v>31</v>
      </c>
      <c r="K172" s="7" t="s">
        <v>380</v>
      </c>
      <c r="L172" s="7" t="s">
        <v>33</v>
      </c>
      <c r="M172" s="7" t="s">
        <v>34</v>
      </c>
      <c r="N172" s="7" t="s">
        <v>33</v>
      </c>
      <c r="O172" s="7" t="s">
        <v>35</v>
      </c>
      <c r="P172" s="7" t="s">
        <v>380</v>
      </c>
      <c r="Q172" s="9">
        <v>4886825</v>
      </c>
      <c r="R172" s="9">
        <v>4886825</v>
      </c>
      <c r="S172" s="9">
        <f t="shared" si="2"/>
        <v>4886825</v>
      </c>
      <c r="T172" s="9">
        <v>0</v>
      </c>
      <c r="U172" s="9">
        <v>90000</v>
      </c>
      <c r="V172" s="9">
        <v>4796825</v>
      </c>
    </row>
    <row r="173" spans="1:22" ht="33.75">
      <c r="A173" s="6">
        <v>170</v>
      </c>
      <c r="B173" s="10" t="s">
        <v>385</v>
      </c>
      <c r="C173" s="11" t="s">
        <v>24</v>
      </c>
      <c r="D173" s="10" t="s">
        <v>386</v>
      </c>
      <c r="E173" s="10" t="s">
        <v>26</v>
      </c>
      <c r="F173" s="10" t="s">
        <v>27</v>
      </c>
      <c r="G173" s="10" t="s">
        <v>28</v>
      </c>
      <c r="H173" s="10" t="s">
        <v>29</v>
      </c>
      <c r="I173" s="10" t="s">
        <v>30</v>
      </c>
      <c r="J173" s="10" t="s">
        <v>31</v>
      </c>
      <c r="K173" s="10" t="s">
        <v>380</v>
      </c>
      <c r="L173" s="10" t="s">
        <v>33</v>
      </c>
      <c r="M173" s="10" t="s">
        <v>34</v>
      </c>
      <c r="N173" s="10" t="s">
        <v>33</v>
      </c>
      <c r="O173" s="10" t="s">
        <v>35</v>
      </c>
      <c r="P173" s="10" t="s">
        <v>380</v>
      </c>
      <c r="Q173" s="12">
        <v>3107785</v>
      </c>
      <c r="R173" s="12">
        <v>727647</v>
      </c>
      <c r="S173" s="9">
        <f t="shared" si="2"/>
        <v>727647</v>
      </c>
      <c r="T173" s="12">
        <v>0</v>
      </c>
      <c r="U173" s="12">
        <v>0</v>
      </c>
      <c r="V173" s="12">
        <v>727647</v>
      </c>
    </row>
    <row r="174" spans="1:22" ht="33.75">
      <c r="A174" s="6">
        <v>171</v>
      </c>
      <c r="B174" s="7" t="s">
        <v>387</v>
      </c>
      <c r="C174" s="8" t="s">
        <v>24</v>
      </c>
      <c r="D174" s="7" t="s">
        <v>388</v>
      </c>
      <c r="E174" s="7" t="s">
        <v>26</v>
      </c>
      <c r="F174" s="7" t="s">
        <v>27</v>
      </c>
      <c r="G174" s="7" t="s">
        <v>28</v>
      </c>
      <c r="H174" s="7" t="s">
        <v>29</v>
      </c>
      <c r="I174" s="7" t="s">
        <v>30</v>
      </c>
      <c r="J174" s="7" t="s">
        <v>31</v>
      </c>
      <c r="K174" s="7" t="s">
        <v>380</v>
      </c>
      <c r="L174" s="7" t="s">
        <v>33</v>
      </c>
      <c r="M174" s="7" t="s">
        <v>34</v>
      </c>
      <c r="N174" s="7" t="s">
        <v>33</v>
      </c>
      <c r="O174" s="7" t="s">
        <v>35</v>
      </c>
      <c r="P174" s="7" t="s">
        <v>380</v>
      </c>
      <c r="Q174" s="9">
        <v>2312925</v>
      </c>
      <c r="R174" s="9">
        <v>0</v>
      </c>
      <c r="S174" s="9">
        <f t="shared" si="2"/>
        <v>0</v>
      </c>
      <c r="T174" s="9">
        <v>0</v>
      </c>
      <c r="U174" s="9">
        <v>0</v>
      </c>
      <c r="V174" s="9">
        <v>0</v>
      </c>
    </row>
    <row r="175" spans="1:22" ht="33.75">
      <c r="A175" s="6">
        <v>172</v>
      </c>
      <c r="B175" s="10" t="s">
        <v>389</v>
      </c>
      <c r="C175" s="11" t="s">
        <v>24</v>
      </c>
      <c r="D175" s="10" t="s">
        <v>390</v>
      </c>
      <c r="E175" s="10" t="s">
        <v>26</v>
      </c>
      <c r="F175" s="10" t="s">
        <v>27</v>
      </c>
      <c r="G175" s="10" t="s">
        <v>28</v>
      </c>
      <c r="H175" s="10" t="s">
        <v>29</v>
      </c>
      <c r="I175" s="10" t="s">
        <v>30</v>
      </c>
      <c r="J175" s="10" t="s">
        <v>31</v>
      </c>
      <c r="K175" s="10" t="s">
        <v>380</v>
      </c>
      <c r="L175" s="10" t="s">
        <v>33</v>
      </c>
      <c r="M175" s="10" t="s">
        <v>34</v>
      </c>
      <c r="N175" s="10" t="s">
        <v>33</v>
      </c>
      <c r="O175" s="10" t="s">
        <v>35</v>
      </c>
      <c r="P175" s="10" t="s">
        <v>380</v>
      </c>
      <c r="Q175" s="12">
        <v>3271024</v>
      </c>
      <c r="R175" s="12">
        <v>0</v>
      </c>
      <c r="S175" s="9">
        <f t="shared" si="2"/>
        <v>0</v>
      </c>
      <c r="T175" s="12">
        <v>0</v>
      </c>
      <c r="U175" s="12">
        <v>0</v>
      </c>
      <c r="V175" s="12">
        <v>0</v>
      </c>
    </row>
    <row r="176" spans="1:22" ht="33.75">
      <c r="A176" s="6">
        <v>173</v>
      </c>
      <c r="B176" s="7" t="s">
        <v>391</v>
      </c>
      <c r="C176" s="8" t="s">
        <v>24</v>
      </c>
      <c r="D176" s="7" t="s">
        <v>392</v>
      </c>
      <c r="E176" s="7" t="s">
        <v>26</v>
      </c>
      <c r="F176" s="7" t="s">
        <v>27</v>
      </c>
      <c r="G176" s="7" t="s">
        <v>28</v>
      </c>
      <c r="H176" s="7" t="s">
        <v>29</v>
      </c>
      <c r="I176" s="7" t="s">
        <v>30</v>
      </c>
      <c r="J176" s="7" t="s">
        <v>31</v>
      </c>
      <c r="K176" s="7" t="s">
        <v>380</v>
      </c>
      <c r="L176" s="7" t="s">
        <v>33</v>
      </c>
      <c r="M176" s="7" t="s">
        <v>34</v>
      </c>
      <c r="N176" s="7" t="s">
        <v>33</v>
      </c>
      <c r="O176" s="7" t="s">
        <v>35</v>
      </c>
      <c r="P176" s="7" t="s">
        <v>380</v>
      </c>
      <c r="Q176" s="9">
        <v>1979400</v>
      </c>
      <c r="R176" s="9">
        <v>0</v>
      </c>
      <c r="S176" s="9">
        <f t="shared" si="2"/>
        <v>0</v>
      </c>
      <c r="T176" s="9">
        <v>0</v>
      </c>
      <c r="U176" s="9">
        <v>0</v>
      </c>
      <c r="V176" s="9">
        <v>0</v>
      </c>
    </row>
    <row r="177" spans="1:22" ht="33.75">
      <c r="A177" s="6">
        <v>174</v>
      </c>
      <c r="B177" s="10" t="s">
        <v>393</v>
      </c>
      <c r="C177" s="11" t="s">
        <v>24</v>
      </c>
      <c r="D177" s="10" t="s">
        <v>394</v>
      </c>
      <c r="E177" s="10" t="s">
        <v>26</v>
      </c>
      <c r="F177" s="10" t="s">
        <v>27</v>
      </c>
      <c r="G177" s="10" t="s">
        <v>28</v>
      </c>
      <c r="H177" s="10" t="s">
        <v>29</v>
      </c>
      <c r="I177" s="10" t="s">
        <v>30</v>
      </c>
      <c r="J177" s="10" t="s">
        <v>31</v>
      </c>
      <c r="K177" s="10" t="s">
        <v>380</v>
      </c>
      <c r="L177" s="10" t="s">
        <v>33</v>
      </c>
      <c r="M177" s="10" t="s">
        <v>34</v>
      </c>
      <c r="N177" s="10" t="s">
        <v>33</v>
      </c>
      <c r="O177" s="10" t="s">
        <v>35</v>
      </c>
      <c r="P177" s="10" t="s">
        <v>380</v>
      </c>
      <c r="Q177" s="12">
        <v>4635164</v>
      </c>
      <c r="R177" s="12">
        <v>90000</v>
      </c>
      <c r="S177" s="9">
        <f t="shared" si="2"/>
        <v>90000</v>
      </c>
      <c r="T177" s="12">
        <v>0</v>
      </c>
      <c r="U177" s="12">
        <v>90000</v>
      </c>
      <c r="V177" s="12">
        <v>0</v>
      </c>
    </row>
    <row r="178" spans="1:22" ht="33.75">
      <c r="A178" s="6">
        <v>175</v>
      </c>
      <c r="B178" s="7" t="s">
        <v>395</v>
      </c>
      <c r="C178" s="8" t="s">
        <v>24</v>
      </c>
      <c r="D178" s="7" t="s">
        <v>396</v>
      </c>
      <c r="E178" s="7" t="s">
        <v>26</v>
      </c>
      <c r="F178" s="7" t="s">
        <v>27</v>
      </c>
      <c r="G178" s="7" t="s">
        <v>28</v>
      </c>
      <c r="H178" s="7" t="s">
        <v>29</v>
      </c>
      <c r="I178" s="7" t="s">
        <v>30</v>
      </c>
      <c r="J178" s="7" t="s">
        <v>31</v>
      </c>
      <c r="K178" s="7" t="s">
        <v>380</v>
      </c>
      <c r="L178" s="7" t="s">
        <v>33</v>
      </c>
      <c r="M178" s="7" t="s">
        <v>34</v>
      </c>
      <c r="N178" s="7" t="s">
        <v>33</v>
      </c>
      <c r="O178" s="7" t="s">
        <v>35</v>
      </c>
      <c r="P178" s="7" t="s">
        <v>380</v>
      </c>
      <c r="Q178" s="9">
        <v>7649501</v>
      </c>
      <c r="R178" s="9">
        <v>0</v>
      </c>
      <c r="S178" s="9">
        <f t="shared" si="2"/>
        <v>0</v>
      </c>
      <c r="T178" s="9">
        <v>0</v>
      </c>
      <c r="U178" s="9">
        <v>0</v>
      </c>
      <c r="V178" s="9">
        <v>0</v>
      </c>
    </row>
    <row r="179" spans="1:22" ht="33.75">
      <c r="A179" s="6">
        <v>176</v>
      </c>
      <c r="B179" s="10" t="s">
        <v>397</v>
      </c>
      <c r="C179" s="11" t="s">
        <v>24</v>
      </c>
      <c r="D179" s="10" t="s">
        <v>398</v>
      </c>
      <c r="E179" s="10" t="s">
        <v>26</v>
      </c>
      <c r="F179" s="10" t="s">
        <v>27</v>
      </c>
      <c r="G179" s="10" t="s">
        <v>28</v>
      </c>
      <c r="H179" s="10" t="s">
        <v>29</v>
      </c>
      <c r="I179" s="10" t="s">
        <v>55</v>
      </c>
      <c r="J179" s="10" t="s">
        <v>56</v>
      </c>
      <c r="K179" s="10" t="s">
        <v>380</v>
      </c>
      <c r="L179" s="10" t="s">
        <v>33</v>
      </c>
      <c r="M179" s="10" t="s">
        <v>34</v>
      </c>
      <c r="N179" s="10" t="s">
        <v>33</v>
      </c>
      <c r="O179" s="10" t="s">
        <v>35</v>
      </c>
      <c r="P179" s="10" t="s">
        <v>380</v>
      </c>
      <c r="Q179" s="12">
        <v>9538384</v>
      </c>
      <c r="R179" s="12">
        <v>0</v>
      </c>
      <c r="S179" s="9">
        <f t="shared" si="2"/>
        <v>0</v>
      </c>
      <c r="T179" s="12">
        <v>0</v>
      </c>
      <c r="U179" s="12">
        <v>0</v>
      </c>
      <c r="V179" s="12">
        <v>0</v>
      </c>
    </row>
    <row r="180" spans="1:22" ht="33.75">
      <c r="A180" s="6">
        <v>177</v>
      </c>
      <c r="B180" s="7" t="s">
        <v>399</v>
      </c>
      <c r="C180" s="8" t="s">
        <v>24</v>
      </c>
      <c r="D180" s="7" t="s">
        <v>400</v>
      </c>
      <c r="E180" s="7" t="s">
        <v>26</v>
      </c>
      <c r="F180" s="7" t="s">
        <v>27</v>
      </c>
      <c r="G180" s="7" t="s">
        <v>28</v>
      </c>
      <c r="H180" s="7" t="s">
        <v>29</v>
      </c>
      <c r="I180" s="7" t="s">
        <v>30</v>
      </c>
      <c r="J180" s="7" t="s">
        <v>31</v>
      </c>
      <c r="K180" s="7" t="s">
        <v>380</v>
      </c>
      <c r="L180" s="7" t="s">
        <v>33</v>
      </c>
      <c r="M180" s="7" t="s">
        <v>34</v>
      </c>
      <c r="N180" s="7" t="s">
        <v>33</v>
      </c>
      <c r="O180" s="7" t="s">
        <v>35</v>
      </c>
      <c r="P180" s="7" t="s">
        <v>380</v>
      </c>
      <c r="Q180" s="9">
        <v>19335200</v>
      </c>
      <c r="R180" s="9">
        <v>0</v>
      </c>
      <c r="S180" s="9">
        <f t="shared" si="2"/>
        <v>0</v>
      </c>
      <c r="T180" s="9">
        <v>0</v>
      </c>
      <c r="U180" s="9">
        <v>0</v>
      </c>
      <c r="V180" s="9">
        <v>0</v>
      </c>
    </row>
    <row r="181" spans="1:22" ht="33.75">
      <c r="A181" s="6">
        <v>178</v>
      </c>
      <c r="B181" s="10" t="s">
        <v>401</v>
      </c>
      <c r="C181" s="11" t="s">
        <v>24</v>
      </c>
      <c r="D181" s="10" t="s">
        <v>402</v>
      </c>
      <c r="E181" s="10" t="s">
        <v>26</v>
      </c>
      <c r="F181" s="10" t="s">
        <v>27</v>
      </c>
      <c r="G181" s="10" t="s">
        <v>28</v>
      </c>
      <c r="H181" s="10" t="s">
        <v>29</v>
      </c>
      <c r="I181" s="10" t="s">
        <v>30</v>
      </c>
      <c r="J181" s="10" t="s">
        <v>31</v>
      </c>
      <c r="K181" s="10" t="s">
        <v>380</v>
      </c>
      <c r="L181" s="10" t="s">
        <v>33</v>
      </c>
      <c r="M181" s="10" t="s">
        <v>34</v>
      </c>
      <c r="N181" s="10" t="s">
        <v>33</v>
      </c>
      <c r="O181" s="10" t="s">
        <v>35</v>
      </c>
      <c r="P181" s="10" t="s">
        <v>380</v>
      </c>
      <c r="Q181" s="12">
        <v>3398200</v>
      </c>
      <c r="R181" s="12">
        <v>3398200</v>
      </c>
      <c r="S181" s="9">
        <f t="shared" si="2"/>
        <v>3398200</v>
      </c>
      <c r="T181" s="12">
        <v>0</v>
      </c>
      <c r="U181" s="12">
        <v>0</v>
      </c>
      <c r="V181" s="12">
        <v>3398200</v>
      </c>
    </row>
    <row r="182" spans="1:22" ht="33.75">
      <c r="A182" s="6">
        <v>179</v>
      </c>
      <c r="B182" s="7" t="s">
        <v>403</v>
      </c>
      <c r="C182" s="8" t="s">
        <v>24</v>
      </c>
      <c r="D182" s="7" t="s">
        <v>404</v>
      </c>
      <c r="E182" s="7" t="s">
        <v>26</v>
      </c>
      <c r="F182" s="7" t="s">
        <v>27</v>
      </c>
      <c r="G182" s="7" t="s">
        <v>28</v>
      </c>
      <c r="H182" s="7" t="s">
        <v>29</v>
      </c>
      <c r="I182" s="7" t="s">
        <v>30</v>
      </c>
      <c r="J182" s="7" t="s">
        <v>31</v>
      </c>
      <c r="K182" s="7" t="s">
        <v>380</v>
      </c>
      <c r="L182" s="7" t="s">
        <v>33</v>
      </c>
      <c r="M182" s="7" t="s">
        <v>34</v>
      </c>
      <c r="N182" s="7" t="s">
        <v>33</v>
      </c>
      <c r="O182" s="7" t="s">
        <v>35</v>
      </c>
      <c r="P182" s="7" t="s">
        <v>380</v>
      </c>
      <c r="Q182" s="9">
        <v>20000000</v>
      </c>
      <c r="R182" s="9">
        <v>0</v>
      </c>
      <c r="S182" s="9">
        <f t="shared" si="2"/>
        <v>0</v>
      </c>
      <c r="T182" s="9">
        <v>0</v>
      </c>
      <c r="U182" s="9">
        <v>0</v>
      </c>
      <c r="V182" s="9">
        <v>0</v>
      </c>
    </row>
    <row r="183" spans="1:22" ht="33.75">
      <c r="A183" s="6">
        <v>180</v>
      </c>
      <c r="B183" s="10" t="s">
        <v>405</v>
      </c>
      <c r="C183" s="11" t="s">
        <v>24</v>
      </c>
      <c r="D183" s="10" t="s">
        <v>406</v>
      </c>
      <c r="E183" s="10" t="s">
        <v>26</v>
      </c>
      <c r="F183" s="10" t="s">
        <v>27</v>
      </c>
      <c r="G183" s="10" t="s">
        <v>28</v>
      </c>
      <c r="H183" s="10" t="s">
        <v>29</v>
      </c>
      <c r="I183" s="10" t="s">
        <v>30</v>
      </c>
      <c r="J183" s="10" t="s">
        <v>31</v>
      </c>
      <c r="K183" s="10" t="s">
        <v>380</v>
      </c>
      <c r="L183" s="10" t="s">
        <v>33</v>
      </c>
      <c r="M183" s="10" t="s">
        <v>34</v>
      </c>
      <c r="N183" s="10" t="s">
        <v>33</v>
      </c>
      <c r="O183" s="10" t="s">
        <v>35</v>
      </c>
      <c r="P183" s="10" t="s">
        <v>380</v>
      </c>
      <c r="Q183" s="12">
        <v>7998000</v>
      </c>
      <c r="R183" s="12">
        <v>0</v>
      </c>
      <c r="S183" s="9">
        <f t="shared" si="2"/>
        <v>0</v>
      </c>
      <c r="T183" s="12">
        <v>0</v>
      </c>
      <c r="U183" s="12">
        <v>0</v>
      </c>
      <c r="V183" s="12">
        <v>0</v>
      </c>
    </row>
    <row r="184" spans="1:22" ht="33.75">
      <c r="A184" s="6">
        <v>181</v>
      </c>
      <c r="B184" s="7" t="s">
        <v>407</v>
      </c>
      <c r="C184" s="8" t="s">
        <v>24</v>
      </c>
      <c r="D184" s="7" t="s">
        <v>408</v>
      </c>
      <c r="E184" s="7" t="s">
        <v>26</v>
      </c>
      <c r="F184" s="7" t="s">
        <v>27</v>
      </c>
      <c r="G184" s="7" t="s">
        <v>28</v>
      </c>
      <c r="H184" s="7" t="s">
        <v>29</v>
      </c>
      <c r="I184" s="7" t="s">
        <v>30</v>
      </c>
      <c r="J184" s="7" t="s">
        <v>31</v>
      </c>
      <c r="K184" s="7" t="s">
        <v>380</v>
      </c>
      <c r="L184" s="7" t="s">
        <v>33</v>
      </c>
      <c r="M184" s="7" t="s">
        <v>34</v>
      </c>
      <c r="N184" s="7" t="s">
        <v>33</v>
      </c>
      <c r="O184" s="7" t="s">
        <v>35</v>
      </c>
      <c r="P184" s="7" t="s">
        <v>380</v>
      </c>
      <c r="Q184" s="9">
        <v>10000000</v>
      </c>
      <c r="R184" s="9">
        <v>0</v>
      </c>
      <c r="S184" s="9">
        <f t="shared" si="2"/>
        <v>0</v>
      </c>
      <c r="T184" s="9">
        <v>0</v>
      </c>
      <c r="U184" s="9">
        <v>0</v>
      </c>
      <c r="V184" s="9">
        <v>0</v>
      </c>
    </row>
    <row r="185" spans="1:22" ht="33.75">
      <c r="A185" s="6">
        <v>182</v>
      </c>
      <c r="B185" s="10" t="s">
        <v>409</v>
      </c>
      <c r="C185" s="11" t="s">
        <v>24</v>
      </c>
      <c r="D185" s="10" t="s">
        <v>410</v>
      </c>
      <c r="E185" s="10" t="s">
        <v>26</v>
      </c>
      <c r="F185" s="10" t="s">
        <v>27</v>
      </c>
      <c r="G185" s="10" t="s">
        <v>28</v>
      </c>
      <c r="H185" s="10" t="s">
        <v>29</v>
      </c>
      <c r="I185" s="10" t="s">
        <v>30</v>
      </c>
      <c r="J185" s="10" t="s">
        <v>31</v>
      </c>
      <c r="K185" s="10" t="s">
        <v>380</v>
      </c>
      <c r="L185" s="10" t="s">
        <v>33</v>
      </c>
      <c r="M185" s="10" t="s">
        <v>34</v>
      </c>
      <c r="N185" s="10" t="s">
        <v>33</v>
      </c>
      <c r="O185" s="10" t="s">
        <v>35</v>
      </c>
      <c r="P185" s="10" t="s">
        <v>380</v>
      </c>
      <c r="Q185" s="12">
        <v>6172872</v>
      </c>
      <c r="R185" s="12">
        <v>150000</v>
      </c>
      <c r="S185" s="9">
        <f t="shared" si="2"/>
        <v>150000</v>
      </c>
      <c r="T185" s="12">
        <v>0</v>
      </c>
      <c r="U185" s="12">
        <v>150000</v>
      </c>
      <c r="V185" s="12">
        <v>0</v>
      </c>
    </row>
    <row r="186" spans="1:22" ht="33.75">
      <c r="A186" s="6">
        <v>183</v>
      </c>
      <c r="B186" s="7" t="s">
        <v>411</v>
      </c>
      <c r="C186" s="8" t="s">
        <v>24</v>
      </c>
      <c r="D186" s="7" t="s">
        <v>412</v>
      </c>
      <c r="E186" s="7" t="s">
        <v>26</v>
      </c>
      <c r="F186" s="7" t="s">
        <v>27</v>
      </c>
      <c r="G186" s="7" t="s">
        <v>28</v>
      </c>
      <c r="H186" s="7" t="s">
        <v>29</v>
      </c>
      <c r="I186" s="7" t="s">
        <v>30</v>
      </c>
      <c r="J186" s="7" t="s">
        <v>31</v>
      </c>
      <c r="K186" s="7" t="s">
        <v>380</v>
      </c>
      <c r="L186" s="7" t="s">
        <v>33</v>
      </c>
      <c r="M186" s="7" t="s">
        <v>34</v>
      </c>
      <c r="N186" s="7" t="s">
        <v>33</v>
      </c>
      <c r="O186" s="7" t="s">
        <v>35</v>
      </c>
      <c r="P186" s="7" t="s">
        <v>380</v>
      </c>
      <c r="Q186" s="9">
        <v>6172872</v>
      </c>
      <c r="R186" s="9">
        <v>0</v>
      </c>
      <c r="S186" s="9">
        <f t="shared" si="2"/>
        <v>0</v>
      </c>
      <c r="T186" s="9">
        <v>0</v>
      </c>
      <c r="U186" s="9">
        <v>0</v>
      </c>
      <c r="V186" s="9">
        <v>0</v>
      </c>
    </row>
    <row r="187" spans="1:22" ht="33.75">
      <c r="A187" s="6">
        <v>184</v>
      </c>
      <c r="B187" s="10" t="s">
        <v>413</v>
      </c>
      <c r="C187" s="11" t="s">
        <v>24</v>
      </c>
      <c r="D187" s="10" t="s">
        <v>414</v>
      </c>
      <c r="E187" s="10" t="s">
        <v>26</v>
      </c>
      <c r="F187" s="10" t="s">
        <v>27</v>
      </c>
      <c r="G187" s="10" t="s">
        <v>28</v>
      </c>
      <c r="H187" s="10" t="s">
        <v>29</v>
      </c>
      <c r="I187" s="10" t="s">
        <v>30</v>
      </c>
      <c r="J187" s="10" t="s">
        <v>31</v>
      </c>
      <c r="K187" s="10" t="s">
        <v>380</v>
      </c>
      <c r="L187" s="10" t="s">
        <v>33</v>
      </c>
      <c r="M187" s="10" t="s">
        <v>34</v>
      </c>
      <c r="N187" s="10" t="s">
        <v>33</v>
      </c>
      <c r="O187" s="10" t="s">
        <v>35</v>
      </c>
      <c r="P187" s="10" t="s">
        <v>380</v>
      </c>
      <c r="Q187" s="12">
        <v>2245000</v>
      </c>
      <c r="R187" s="12">
        <v>0</v>
      </c>
      <c r="S187" s="9">
        <f t="shared" si="2"/>
        <v>0</v>
      </c>
      <c r="T187" s="12">
        <v>0</v>
      </c>
      <c r="U187" s="12">
        <v>0</v>
      </c>
      <c r="V187" s="12">
        <v>0</v>
      </c>
    </row>
    <row r="188" spans="1:22" ht="33.75">
      <c r="A188" s="6">
        <v>185</v>
      </c>
      <c r="B188" s="7" t="s">
        <v>415</v>
      </c>
      <c r="C188" s="8" t="s">
        <v>24</v>
      </c>
      <c r="D188" s="7" t="s">
        <v>416</v>
      </c>
      <c r="E188" s="7" t="s">
        <v>26</v>
      </c>
      <c r="F188" s="7" t="s">
        <v>27</v>
      </c>
      <c r="G188" s="7" t="s">
        <v>28</v>
      </c>
      <c r="H188" s="7" t="s">
        <v>29</v>
      </c>
      <c r="I188" s="7" t="s">
        <v>30</v>
      </c>
      <c r="J188" s="7" t="s">
        <v>31</v>
      </c>
      <c r="K188" s="7" t="s">
        <v>380</v>
      </c>
      <c r="L188" s="7" t="s">
        <v>33</v>
      </c>
      <c r="M188" s="7" t="s">
        <v>34</v>
      </c>
      <c r="N188" s="7" t="s">
        <v>33</v>
      </c>
      <c r="O188" s="7" t="s">
        <v>35</v>
      </c>
      <c r="P188" s="7" t="s">
        <v>380</v>
      </c>
      <c r="Q188" s="9">
        <v>9464500</v>
      </c>
      <c r="R188" s="9">
        <v>0</v>
      </c>
      <c r="S188" s="9">
        <f t="shared" si="2"/>
        <v>0</v>
      </c>
      <c r="T188" s="9">
        <v>0</v>
      </c>
      <c r="U188" s="9">
        <v>0</v>
      </c>
      <c r="V188" s="9">
        <v>0</v>
      </c>
    </row>
    <row r="189" spans="1:22" ht="33.75">
      <c r="A189" s="6">
        <v>186</v>
      </c>
      <c r="B189" s="10" t="s">
        <v>417</v>
      </c>
      <c r="C189" s="11" t="s">
        <v>24</v>
      </c>
      <c r="D189" s="10" t="s">
        <v>418</v>
      </c>
      <c r="E189" s="10" t="s">
        <v>26</v>
      </c>
      <c r="F189" s="10" t="s">
        <v>27</v>
      </c>
      <c r="G189" s="10" t="s">
        <v>28</v>
      </c>
      <c r="H189" s="10" t="s">
        <v>29</v>
      </c>
      <c r="I189" s="10" t="s">
        <v>30</v>
      </c>
      <c r="J189" s="10" t="s">
        <v>31</v>
      </c>
      <c r="K189" s="10" t="s">
        <v>380</v>
      </c>
      <c r="L189" s="10" t="s">
        <v>33</v>
      </c>
      <c r="M189" s="10" t="s">
        <v>34</v>
      </c>
      <c r="N189" s="10" t="s">
        <v>33</v>
      </c>
      <c r="O189" s="10" t="s">
        <v>35</v>
      </c>
      <c r="P189" s="10" t="s">
        <v>380</v>
      </c>
      <c r="Q189" s="12">
        <v>4442393</v>
      </c>
      <c r="R189" s="12">
        <v>133000</v>
      </c>
      <c r="S189" s="9">
        <f t="shared" si="2"/>
        <v>133000</v>
      </c>
      <c r="T189" s="12">
        <v>0</v>
      </c>
      <c r="U189" s="12">
        <v>0</v>
      </c>
      <c r="V189" s="12">
        <v>133000</v>
      </c>
    </row>
    <row r="190" spans="1:22" ht="33.75">
      <c r="A190" s="6">
        <v>187</v>
      </c>
      <c r="B190" s="7" t="s">
        <v>419</v>
      </c>
      <c r="C190" s="8" t="s">
        <v>24</v>
      </c>
      <c r="D190" s="7" t="s">
        <v>420</v>
      </c>
      <c r="E190" s="7" t="s">
        <v>26</v>
      </c>
      <c r="F190" s="7" t="s">
        <v>27</v>
      </c>
      <c r="G190" s="7" t="s">
        <v>28</v>
      </c>
      <c r="H190" s="7" t="s">
        <v>29</v>
      </c>
      <c r="I190" s="7" t="s">
        <v>30</v>
      </c>
      <c r="J190" s="7" t="s">
        <v>31</v>
      </c>
      <c r="K190" s="7" t="s">
        <v>380</v>
      </c>
      <c r="L190" s="7" t="s">
        <v>33</v>
      </c>
      <c r="M190" s="7" t="s">
        <v>34</v>
      </c>
      <c r="N190" s="7" t="s">
        <v>33</v>
      </c>
      <c r="O190" s="7" t="s">
        <v>35</v>
      </c>
      <c r="P190" s="7" t="s">
        <v>380</v>
      </c>
      <c r="Q190" s="9">
        <v>8844299</v>
      </c>
      <c r="R190" s="9">
        <v>0</v>
      </c>
      <c r="S190" s="9">
        <f t="shared" si="2"/>
        <v>0</v>
      </c>
      <c r="T190" s="9">
        <v>0</v>
      </c>
      <c r="U190" s="9">
        <v>0</v>
      </c>
      <c r="V190" s="9">
        <v>0</v>
      </c>
    </row>
    <row r="191" spans="1:22" ht="33.75">
      <c r="A191" s="6">
        <v>188</v>
      </c>
      <c r="B191" s="10" t="s">
        <v>421</v>
      </c>
      <c r="C191" s="11" t="s">
        <v>24</v>
      </c>
      <c r="D191" s="10" t="s">
        <v>422</v>
      </c>
      <c r="E191" s="10" t="s">
        <v>26</v>
      </c>
      <c r="F191" s="10" t="s">
        <v>27</v>
      </c>
      <c r="G191" s="10" t="s">
        <v>28</v>
      </c>
      <c r="H191" s="10" t="s">
        <v>29</v>
      </c>
      <c r="I191" s="10" t="s">
        <v>30</v>
      </c>
      <c r="J191" s="10" t="s">
        <v>31</v>
      </c>
      <c r="K191" s="10" t="s">
        <v>380</v>
      </c>
      <c r="L191" s="10" t="s">
        <v>33</v>
      </c>
      <c r="M191" s="10" t="s">
        <v>34</v>
      </c>
      <c r="N191" s="10" t="s">
        <v>33</v>
      </c>
      <c r="O191" s="10" t="s">
        <v>35</v>
      </c>
      <c r="P191" s="10" t="s">
        <v>380</v>
      </c>
      <c r="Q191" s="12">
        <v>9734679</v>
      </c>
      <c r="R191" s="12">
        <v>0</v>
      </c>
      <c r="S191" s="9">
        <f t="shared" si="2"/>
        <v>0</v>
      </c>
      <c r="T191" s="12">
        <v>0</v>
      </c>
      <c r="U191" s="12">
        <v>0</v>
      </c>
      <c r="V191" s="12">
        <v>0</v>
      </c>
    </row>
    <row r="192" spans="1:22" ht="33.75">
      <c r="A192" s="6">
        <v>189</v>
      </c>
      <c r="B192" s="7" t="s">
        <v>423</v>
      </c>
      <c r="C192" s="8" t="s">
        <v>24</v>
      </c>
      <c r="D192" s="7" t="s">
        <v>424</v>
      </c>
      <c r="E192" s="7" t="s">
        <v>26</v>
      </c>
      <c r="F192" s="7" t="s">
        <v>27</v>
      </c>
      <c r="G192" s="7" t="s">
        <v>28</v>
      </c>
      <c r="H192" s="7" t="s">
        <v>29</v>
      </c>
      <c r="I192" s="7" t="s">
        <v>30</v>
      </c>
      <c r="J192" s="7" t="s">
        <v>31</v>
      </c>
      <c r="K192" s="7" t="s">
        <v>380</v>
      </c>
      <c r="L192" s="7" t="s">
        <v>33</v>
      </c>
      <c r="M192" s="7" t="s">
        <v>34</v>
      </c>
      <c r="N192" s="7" t="s">
        <v>33</v>
      </c>
      <c r="O192" s="7" t="s">
        <v>35</v>
      </c>
      <c r="P192" s="7" t="s">
        <v>380</v>
      </c>
      <c r="Q192" s="9">
        <v>5829325</v>
      </c>
      <c r="R192" s="9">
        <v>2382975</v>
      </c>
      <c r="S192" s="9">
        <f t="shared" si="2"/>
        <v>2382975</v>
      </c>
      <c r="T192" s="9">
        <v>0</v>
      </c>
      <c r="U192" s="9">
        <v>0</v>
      </c>
      <c r="V192" s="9">
        <v>2382975</v>
      </c>
    </row>
    <row r="193" spans="1:22" ht="33.75">
      <c r="A193" s="6">
        <v>190</v>
      </c>
      <c r="B193" s="10" t="s">
        <v>425</v>
      </c>
      <c r="C193" s="11" t="s">
        <v>24</v>
      </c>
      <c r="D193" s="10" t="s">
        <v>426</v>
      </c>
      <c r="E193" s="10" t="s">
        <v>26</v>
      </c>
      <c r="F193" s="10" t="s">
        <v>27</v>
      </c>
      <c r="G193" s="10" t="s">
        <v>28</v>
      </c>
      <c r="H193" s="10" t="s">
        <v>29</v>
      </c>
      <c r="I193" s="10" t="s">
        <v>30</v>
      </c>
      <c r="J193" s="10" t="s">
        <v>31</v>
      </c>
      <c r="K193" s="10" t="s">
        <v>380</v>
      </c>
      <c r="L193" s="10" t="s">
        <v>33</v>
      </c>
      <c r="M193" s="10" t="s">
        <v>34</v>
      </c>
      <c r="N193" s="10" t="s">
        <v>33</v>
      </c>
      <c r="O193" s="10" t="s">
        <v>35</v>
      </c>
      <c r="P193" s="10" t="s">
        <v>380</v>
      </c>
      <c r="Q193" s="12">
        <v>19987328</v>
      </c>
      <c r="R193" s="12">
        <v>0</v>
      </c>
      <c r="S193" s="9">
        <f t="shared" si="2"/>
        <v>0</v>
      </c>
      <c r="T193" s="12">
        <v>0</v>
      </c>
      <c r="U193" s="12">
        <v>0</v>
      </c>
      <c r="V193" s="12">
        <v>0</v>
      </c>
    </row>
    <row r="194" spans="1:22" ht="33.75">
      <c r="A194" s="6">
        <v>191</v>
      </c>
      <c r="B194" s="7" t="s">
        <v>427</v>
      </c>
      <c r="C194" s="8" t="s">
        <v>24</v>
      </c>
      <c r="D194" s="7" t="s">
        <v>428</v>
      </c>
      <c r="E194" s="7" t="s">
        <v>26</v>
      </c>
      <c r="F194" s="7" t="s">
        <v>27</v>
      </c>
      <c r="G194" s="7" t="s">
        <v>28</v>
      </c>
      <c r="H194" s="7" t="s">
        <v>29</v>
      </c>
      <c r="I194" s="7" t="s">
        <v>30</v>
      </c>
      <c r="J194" s="7" t="s">
        <v>31</v>
      </c>
      <c r="K194" s="7" t="s">
        <v>380</v>
      </c>
      <c r="L194" s="7" t="s">
        <v>33</v>
      </c>
      <c r="M194" s="7" t="s">
        <v>34</v>
      </c>
      <c r="N194" s="7" t="s">
        <v>33</v>
      </c>
      <c r="O194" s="7" t="s">
        <v>35</v>
      </c>
      <c r="P194" s="7" t="s">
        <v>380</v>
      </c>
      <c r="Q194" s="9">
        <v>1293510</v>
      </c>
      <c r="R194" s="9">
        <v>0</v>
      </c>
      <c r="S194" s="9">
        <f t="shared" si="2"/>
        <v>0</v>
      </c>
      <c r="T194" s="9">
        <v>0</v>
      </c>
      <c r="U194" s="9">
        <v>0</v>
      </c>
      <c r="V194" s="9">
        <v>0</v>
      </c>
    </row>
    <row r="195" spans="1:22" ht="33.75">
      <c r="A195" s="6">
        <v>192</v>
      </c>
      <c r="B195" s="10" t="s">
        <v>429</v>
      </c>
      <c r="C195" s="11" t="s">
        <v>24</v>
      </c>
      <c r="D195" s="10" t="s">
        <v>430</v>
      </c>
      <c r="E195" s="10" t="s">
        <v>26</v>
      </c>
      <c r="F195" s="10" t="s">
        <v>27</v>
      </c>
      <c r="G195" s="10" t="s">
        <v>28</v>
      </c>
      <c r="H195" s="10" t="s">
        <v>29</v>
      </c>
      <c r="I195" s="10" t="s">
        <v>30</v>
      </c>
      <c r="J195" s="10" t="s">
        <v>31</v>
      </c>
      <c r="K195" s="10" t="s">
        <v>380</v>
      </c>
      <c r="L195" s="10" t="s">
        <v>33</v>
      </c>
      <c r="M195" s="10" t="s">
        <v>34</v>
      </c>
      <c r="N195" s="10" t="s">
        <v>33</v>
      </c>
      <c r="O195" s="10" t="s">
        <v>35</v>
      </c>
      <c r="P195" s="10" t="s">
        <v>380</v>
      </c>
      <c r="Q195" s="12">
        <v>1686844</v>
      </c>
      <c r="R195" s="12">
        <v>0</v>
      </c>
      <c r="S195" s="9">
        <f t="shared" si="2"/>
        <v>0</v>
      </c>
      <c r="T195" s="12">
        <v>0</v>
      </c>
      <c r="U195" s="12">
        <v>0</v>
      </c>
      <c r="V195" s="12">
        <v>0</v>
      </c>
    </row>
    <row r="196" spans="1:22" ht="33.75">
      <c r="A196" s="6">
        <v>193</v>
      </c>
      <c r="B196" s="7" t="s">
        <v>431</v>
      </c>
      <c r="C196" s="8" t="s">
        <v>24</v>
      </c>
      <c r="D196" s="7" t="s">
        <v>432</v>
      </c>
      <c r="E196" s="7" t="s">
        <v>26</v>
      </c>
      <c r="F196" s="7" t="s">
        <v>27</v>
      </c>
      <c r="G196" s="7" t="s">
        <v>28</v>
      </c>
      <c r="H196" s="7" t="s">
        <v>29</v>
      </c>
      <c r="I196" s="7" t="s">
        <v>30</v>
      </c>
      <c r="J196" s="7" t="s">
        <v>31</v>
      </c>
      <c r="K196" s="7" t="s">
        <v>380</v>
      </c>
      <c r="L196" s="7" t="s">
        <v>33</v>
      </c>
      <c r="M196" s="7" t="s">
        <v>34</v>
      </c>
      <c r="N196" s="7" t="s">
        <v>33</v>
      </c>
      <c r="O196" s="7" t="s">
        <v>35</v>
      </c>
      <c r="P196" s="7" t="s">
        <v>380</v>
      </c>
      <c r="Q196" s="9">
        <v>6134119</v>
      </c>
      <c r="R196" s="9">
        <v>89250</v>
      </c>
      <c r="S196" s="9">
        <f t="shared" si="2"/>
        <v>89250</v>
      </c>
      <c r="T196" s="9">
        <v>0</v>
      </c>
      <c r="U196" s="9">
        <v>0</v>
      </c>
      <c r="V196" s="9">
        <v>89250</v>
      </c>
    </row>
    <row r="197" spans="1:22" ht="33.75">
      <c r="A197" s="6">
        <v>194</v>
      </c>
      <c r="B197" s="10" t="s">
        <v>433</v>
      </c>
      <c r="C197" s="11" t="s">
        <v>24</v>
      </c>
      <c r="D197" s="10" t="s">
        <v>434</v>
      </c>
      <c r="E197" s="10" t="s">
        <v>26</v>
      </c>
      <c r="F197" s="10" t="s">
        <v>27</v>
      </c>
      <c r="G197" s="10" t="s">
        <v>28</v>
      </c>
      <c r="H197" s="10" t="s">
        <v>29</v>
      </c>
      <c r="I197" s="10" t="s">
        <v>30</v>
      </c>
      <c r="J197" s="10" t="s">
        <v>31</v>
      </c>
      <c r="K197" s="10" t="s">
        <v>380</v>
      </c>
      <c r="L197" s="10" t="s">
        <v>33</v>
      </c>
      <c r="M197" s="10" t="s">
        <v>34</v>
      </c>
      <c r="N197" s="10" t="s">
        <v>33</v>
      </c>
      <c r="O197" s="10" t="s">
        <v>35</v>
      </c>
      <c r="P197" s="10" t="s">
        <v>380</v>
      </c>
      <c r="Q197" s="12">
        <v>7530010</v>
      </c>
      <c r="R197" s="12">
        <v>0</v>
      </c>
      <c r="S197" s="9">
        <f t="shared" ref="S197:S260" si="3">T197+U197+V197</f>
        <v>0</v>
      </c>
      <c r="T197" s="12">
        <v>0</v>
      </c>
      <c r="U197" s="12">
        <v>0</v>
      </c>
      <c r="V197" s="12">
        <v>0</v>
      </c>
    </row>
    <row r="198" spans="1:22" ht="33.75">
      <c r="A198" s="6">
        <v>195</v>
      </c>
      <c r="B198" s="7" t="s">
        <v>435</v>
      </c>
      <c r="C198" s="8" t="s">
        <v>24</v>
      </c>
      <c r="D198" s="7" t="s">
        <v>436</v>
      </c>
      <c r="E198" s="7" t="s">
        <v>26</v>
      </c>
      <c r="F198" s="7" t="s">
        <v>27</v>
      </c>
      <c r="G198" s="7" t="s">
        <v>28</v>
      </c>
      <c r="H198" s="7" t="s">
        <v>29</v>
      </c>
      <c r="I198" s="7" t="s">
        <v>30</v>
      </c>
      <c r="J198" s="7" t="s">
        <v>31</v>
      </c>
      <c r="K198" s="7" t="s">
        <v>380</v>
      </c>
      <c r="L198" s="7" t="s">
        <v>33</v>
      </c>
      <c r="M198" s="7" t="s">
        <v>34</v>
      </c>
      <c r="N198" s="7" t="s">
        <v>33</v>
      </c>
      <c r="O198" s="7" t="s">
        <v>35</v>
      </c>
      <c r="P198" s="7" t="s">
        <v>380</v>
      </c>
      <c r="Q198" s="9">
        <v>6060606</v>
      </c>
      <c r="R198" s="9">
        <v>0</v>
      </c>
      <c r="S198" s="9">
        <f t="shared" si="3"/>
        <v>0</v>
      </c>
      <c r="T198" s="9">
        <v>0</v>
      </c>
      <c r="U198" s="9">
        <v>0</v>
      </c>
      <c r="V198" s="9">
        <v>0</v>
      </c>
    </row>
    <row r="199" spans="1:22" ht="33.75">
      <c r="A199" s="6">
        <v>196</v>
      </c>
      <c r="B199" s="10" t="s">
        <v>437</v>
      </c>
      <c r="C199" s="11" t="s">
        <v>24</v>
      </c>
      <c r="D199" s="10" t="s">
        <v>438</v>
      </c>
      <c r="E199" s="10" t="s">
        <v>26</v>
      </c>
      <c r="F199" s="10" t="s">
        <v>27</v>
      </c>
      <c r="G199" s="10" t="s">
        <v>28</v>
      </c>
      <c r="H199" s="10" t="s">
        <v>29</v>
      </c>
      <c r="I199" s="10" t="s">
        <v>30</v>
      </c>
      <c r="J199" s="10" t="s">
        <v>31</v>
      </c>
      <c r="K199" s="10" t="s">
        <v>380</v>
      </c>
      <c r="L199" s="10" t="s">
        <v>33</v>
      </c>
      <c r="M199" s="10" t="s">
        <v>34</v>
      </c>
      <c r="N199" s="10" t="s">
        <v>33</v>
      </c>
      <c r="O199" s="10" t="s">
        <v>35</v>
      </c>
      <c r="P199" s="10" t="s">
        <v>380</v>
      </c>
      <c r="Q199" s="12">
        <v>2814600</v>
      </c>
      <c r="R199" s="12">
        <v>0</v>
      </c>
      <c r="S199" s="9">
        <f t="shared" si="3"/>
        <v>0</v>
      </c>
      <c r="T199" s="12">
        <v>0</v>
      </c>
      <c r="U199" s="12">
        <v>0</v>
      </c>
      <c r="V199" s="12">
        <v>0</v>
      </c>
    </row>
    <row r="200" spans="1:22" ht="33.75">
      <c r="A200" s="6">
        <v>197</v>
      </c>
      <c r="B200" s="7" t="s">
        <v>439</v>
      </c>
      <c r="C200" s="8" t="s">
        <v>24</v>
      </c>
      <c r="D200" s="7" t="s">
        <v>440</v>
      </c>
      <c r="E200" s="7" t="s">
        <v>26</v>
      </c>
      <c r="F200" s="7" t="s">
        <v>27</v>
      </c>
      <c r="G200" s="7" t="s">
        <v>28</v>
      </c>
      <c r="H200" s="7" t="s">
        <v>29</v>
      </c>
      <c r="I200" s="7" t="s">
        <v>47</v>
      </c>
      <c r="J200" s="7" t="s">
        <v>48</v>
      </c>
      <c r="K200" s="7" t="s">
        <v>380</v>
      </c>
      <c r="L200" s="7" t="s">
        <v>33</v>
      </c>
      <c r="M200" s="7" t="s">
        <v>34</v>
      </c>
      <c r="N200" s="7" t="s">
        <v>33</v>
      </c>
      <c r="O200" s="7" t="s">
        <v>35</v>
      </c>
      <c r="P200" s="7" t="s">
        <v>380</v>
      </c>
      <c r="Q200" s="9">
        <v>8670060</v>
      </c>
      <c r="R200" s="9">
        <v>0</v>
      </c>
      <c r="S200" s="9">
        <f t="shared" si="3"/>
        <v>0</v>
      </c>
      <c r="T200" s="9">
        <v>0</v>
      </c>
      <c r="U200" s="9">
        <v>0</v>
      </c>
      <c r="V200" s="9">
        <v>0</v>
      </c>
    </row>
    <row r="201" spans="1:22" ht="33.75">
      <c r="A201" s="6">
        <v>198</v>
      </c>
      <c r="B201" s="10" t="s">
        <v>441</v>
      </c>
      <c r="C201" s="11" t="s">
        <v>24</v>
      </c>
      <c r="D201" s="10" t="s">
        <v>442</v>
      </c>
      <c r="E201" s="10" t="s">
        <v>26</v>
      </c>
      <c r="F201" s="10" t="s">
        <v>27</v>
      </c>
      <c r="G201" s="10" t="s">
        <v>28</v>
      </c>
      <c r="H201" s="10" t="s">
        <v>29</v>
      </c>
      <c r="I201" s="10" t="s">
        <v>30</v>
      </c>
      <c r="J201" s="10" t="s">
        <v>31</v>
      </c>
      <c r="K201" s="10" t="s">
        <v>380</v>
      </c>
      <c r="L201" s="10" t="s">
        <v>33</v>
      </c>
      <c r="M201" s="10" t="s">
        <v>34</v>
      </c>
      <c r="N201" s="10" t="s">
        <v>33</v>
      </c>
      <c r="O201" s="10" t="s">
        <v>35</v>
      </c>
      <c r="P201" s="10" t="s">
        <v>380</v>
      </c>
      <c r="Q201" s="12">
        <v>3421250</v>
      </c>
      <c r="R201" s="12">
        <v>89250</v>
      </c>
      <c r="S201" s="9">
        <f t="shared" si="3"/>
        <v>89250</v>
      </c>
      <c r="T201" s="12">
        <v>0</v>
      </c>
      <c r="U201" s="12">
        <v>0</v>
      </c>
      <c r="V201" s="12">
        <v>89250</v>
      </c>
    </row>
    <row r="202" spans="1:22" ht="33.75">
      <c r="A202" s="6">
        <v>199</v>
      </c>
      <c r="B202" s="7" t="s">
        <v>443</v>
      </c>
      <c r="C202" s="8" t="s">
        <v>24</v>
      </c>
      <c r="D202" s="7" t="s">
        <v>444</v>
      </c>
      <c r="E202" s="7" t="s">
        <v>26</v>
      </c>
      <c r="F202" s="7" t="s">
        <v>27</v>
      </c>
      <c r="G202" s="7" t="s">
        <v>28</v>
      </c>
      <c r="H202" s="7" t="s">
        <v>29</v>
      </c>
      <c r="I202" s="7" t="s">
        <v>30</v>
      </c>
      <c r="J202" s="7" t="s">
        <v>31</v>
      </c>
      <c r="K202" s="7" t="s">
        <v>380</v>
      </c>
      <c r="L202" s="7" t="s">
        <v>33</v>
      </c>
      <c r="M202" s="7" t="s">
        <v>34</v>
      </c>
      <c r="N202" s="7" t="s">
        <v>33</v>
      </c>
      <c r="O202" s="7" t="s">
        <v>35</v>
      </c>
      <c r="P202" s="7" t="s">
        <v>380</v>
      </c>
      <c r="Q202" s="9">
        <v>9989421</v>
      </c>
      <c r="R202" s="9">
        <v>0</v>
      </c>
      <c r="S202" s="9">
        <f t="shared" si="3"/>
        <v>0</v>
      </c>
      <c r="T202" s="9">
        <v>0</v>
      </c>
      <c r="U202" s="9">
        <v>0</v>
      </c>
      <c r="V202" s="9">
        <v>0</v>
      </c>
    </row>
    <row r="203" spans="1:22" ht="33.75">
      <c r="A203" s="6">
        <v>200</v>
      </c>
      <c r="B203" s="10" t="s">
        <v>445</v>
      </c>
      <c r="C203" s="11" t="s">
        <v>24</v>
      </c>
      <c r="D203" s="10" t="s">
        <v>446</v>
      </c>
      <c r="E203" s="10" t="s">
        <v>26</v>
      </c>
      <c r="F203" s="10" t="s">
        <v>27</v>
      </c>
      <c r="G203" s="10" t="s">
        <v>28</v>
      </c>
      <c r="H203" s="10" t="s">
        <v>29</v>
      </c>
      <c r="I203" s="10" t="s">
        <v>30</v>
      </c>
      <c r="J203" s="10" t="s">
        <v>31</v>
      </c>
      <c r="K203" s="10" t="s">
        <v>380</v>
      </c>
      <c r="L203" s="10" t="s">
        <v>33</v>
      </c>
      <c r="M203" s="10" t="s">
        <v>34</v>
      </c>
      <c r="N203" s="10" t="s">
        <v>33</v>
      </c>
      <c r="O203" s="10" t="s">
        <v>35</v>
      </c>
      <c r="P203" s="10" t="s">
        <v>380</v>
      </c>
      <c r="Q203" s="12">
        <v>9968858</v>
      </c>
      <c r="R203" s="12">
        <v>9968858</v>
      </c>
      <c r="S203" s="9">
        <f t="shared" si="3"/>
        <v>9968858</v>
      </c>
      <c r="T203" s="12">
        <v>0</v>
      </c>
      <c r="U203" s="12">
        <v>99698</v>
      </c>
      <c r="V203" s="12">
        <v>9869160</v>
      </c>
    </row>
    <row r="204" spans="1:22" ht="33.75">
      <c r="A204" s="6">
        <v>201</v>
      </c>
      <c r="B204" s="7" t="s">
        <v>447</v>
      </c>
      <c r="C204" s="8" t="s">
        <v>24</v>
      </c>
      <c r="D204" s="7" t="s">
        <v>448</v>
      </c>
      <c r="E204" s="7" t="s">
        <v>26</v>
      </c>
      <c r="F204" s="7" t="s">
        <v>27</v>
      </c>
      <c r="G204" s="7" t="s">
        <v>28</v>
      </c>
      <c r="H204" s="7" t="s">
        <v>29</v>
      </c>
      <c r="I204" s="7" t="s">
        <v>30</v>
      </c>
      <c r="J204" s="7" t="s">
        <v>31</v>
      </c>
      <c r="K204" s="7" t="s">
        <v>380</v>
      </c>
      <c r="L204" s="7" t="s">
        <v>33</v>
      </c>
      <c r="M204" s="7" t="s">
        <v>34</v>
      </c>
      <c r="N204" s="7" t="s">
        <v>33</v>
      </c>
      <c r="O204" s="7" t="s">
        <v>35</v>
      </c>
      <c r="P204" s="7" t="s">
        <v>380</v>
      </c>
      <c r="Q204" s="9">
        <v>12000000</v>
      </c>
      <c r="R204" s="9"/>
      <c r="S204" s="9"/>
      <c r="T204" s="9">
        <v>0</v>
      </c>
      <c r="U204" s="9">
        <v>0</v>
      </c>
      <c r="V204" s="9"/>
    </row>
    <row r="205" spans="1:22" ht="33.75">
      <c r="A205" s="6">
        <v>202</v>
      </c>
      <c r="B205" s="10" t="s">
        <v>449</v>
      </c>
      <c r="C205" s="11" t="s">
        <v>24</v>
      </c>
      <c r="D205" s="10" t="s">
        <v>450</v>
      </c>
      <c r="E205" s="10" t="s">
        <v>26</v>
      </c>
      <c r="F205" s="10" t="s">
        <v>27</v>
      </c>
      <c r="G205" s="10" t="s">
        <v>28</v>
      </c>
      <c r="H205" s="10" t="s">
        <v>29</v>
      </c>
      <c r="I205" s="10" t="s">
        <v>30</v>
      </c>
      <c r="J205" s="10" t="s">
        <v>31</v>
      </c>
      <c r="K205" s="10" t="s">
        <v>380</v>
      </c>
      <c r="L205" s="10" t="s">
        <v>33</v>
      </c>
      <c r="M205" s="10" t="s">
        <v>34</v>
      </c>
      <c r="N205" s="10" t="s">
        <v>33</v>
      </c>
      <c r="O205" s="10" t="s">
        <v>35</v>
      </c>
      <c r="P205" s="10" t="s">
        <v>380</v>
      </c>
      <c r="Q205" s="12">
        <v>9615667</v>
      </c>
      <c r="R205" s="12">
        <v>0</v>
      </c>
      <c r="S205" s="9">
        <f t="shared" si="3"/>
        <v>0</v>
      </c>
      <c r="T205" s="12">
        <v>0</v>
      </c>
      <c r="U205" s="12">
        <v>0</v>
      </c>
      <c r="V205" s="12">
        <v>0</v>
      </c>
    </row>
    <row r="206" spans="1:22" ht="33.75">
      <c r="A206" s="6">
        <v>203</v>
      </c>
      <c r="B206" s="7" t="s">
        <v>451</v>
      </c>
      <c r="C206" s="8" t="s">
        <v>24</v>
      </c>
      <c r="D206" s="7" t="s">
        <v>452</v>
      </c>
      <c r="E206" s="7" t="s">
        <v>26</v>
      </c>
      <c r="F206" s="7" t="s">
        <v>27</v>
      </c>
      <c r="G206" s="7" t="s">
        <v>28</v>
      </c>
      <c r="H206" s="7" t="s">
        <v>29</v>
      </c>
      <c r="I206" s="7" t="s">
        <v>30</v>
      </c>
      <c r="J206" s="7" t="s">
        <v>31</v>
      </c>
      <c r="K206" s="7" t="s">
        <v>380</v>
      </c>
      <c r="L206" s="7" t="s">
        <v>33</v>
      </c>
      <c r="M206" s="7" t="s">
        <v>34</v>
      </c>
      <c r="N206" s="7" t="s">
        <v>33</v>
      </c>
      <c r="O206" s="7" t="s">
        <v>35</v>
      </c>
      <c r="P206" s="7" t="s">
        <v>380</v>
      </c>
      <c r="Q206" s="9">
        <v>9826000</v>
      </c>
      <c r="R206" s="9">
        <v>240000</v>
      </c>
      <c r="S206" s="9">
        <f t="shared" si="3"/>
        <v>240000</v>
      </c>
      <c r="T206" s="9">
        <v>0</v>
      </c>
      <c r="U206" s="9">
        <v>0</v>
      </c>
      <c r="V206" s="9">
        <v>240000</v>
      </c>
    </row>
    <row r="207" spans="1:22" ht="33.75">
      <c r="A207" s="6">
        <v>204</v>
      </c>
      <c r="B207" s="10" t="s">
        <v>453</v>
      </c>
      <c r="C207" s="11" t="s">
        <v>24</v>
      </c>
      <c r="D207" s="10" t="s">
        <v>454</v>
      </c>
      <c r="E207" s="10" t="s">
        <v>26</v>
      </c>
      <c r="F207" s="10" t="s">
        <v>27</v>
      </c>
      <c r="G207" s="10" t="s">
        <v>28</v>
      </c>
      <c r="H207" s="10" t="s">
        <v>29</v>
      </c>
      <c r="I207" s="10" t="s">
        <v>30</v>
      </c>
      <c r="J207" s="10" t="s">
        <v>31</v>
      </c>
      <c r="K207" s="10" t="s">
        <v>380</v>
      </c>
      <c r="L207" s="10" t="s">
        <v>33</v>
      </c>
      <c r="M207" s="10" t="s">
        <v>34</v>
      </c>
      <c r="N207" s="10" t="s">
        <v>33</v>
      </c>
      <c r="O207" s="10" t="s">
        <v>35</v>
      </c>
      <c r="P207" s="10" t="s">
        <v>380</v>
      </c>
      <c r="Q207" s="12">
        <v>8928000</v>
      </c>
      <c r="R207" s="12">
        <v>0</v>
      </c>
      <c r="S207" s="9">
        <f t="shared" si="3"/>
        <v>0</v>
      </c>
      <c r="T207" s="12">
        <v>0</v>
      </c>
      <c r="U207" s="12">
        <v>0</v>
      </c>
      <c r="V207" s="12">
        <v>0</v>
      </c>
    </row>
    <row r="208" spans="1:22" ht="33.75">
      <c r="A208" s="6">
        <v>205</v>
      </c>
      <c r="B208" s="7" t="s">
        <v>455</v>
      </c>
      <c r="C208" s="8" t="s">
        <v>24</v>
      </c>
      <c r="D208" s="7" t="s">
        <v>456</v>
      </c>
      <c r="E208" s="7" t="s">
        <v>26</v>
      </c>
      <c r="F208" s="7" t="s">
        <v>27</v>
      </c>
      <c r="G208" s="7" t="s">
        <v>28</v>
      </c>
      <c r="H208" s="7" t="s">
        <v>29</v>
      </c>
      <c r="I208" s="7" t="s">
        <v>30</v>
      </c>
      <c r="J208" s="7" t="s">
        <v>31</v>
      </c>
      <c r="K208" s="7" t="s">
        <v>380</v>
      </c>
      <c r="L208" s="7" t="s">
        <v>33</v>
      </c>
      <c r="M208" s="7" t="s">
        <v>34</v>
      </c>
      <c r="N208" s="7" t="s">
        <v>33</v>
      </c>
      <c r="O208" s="7" t="s">
        <v>35</v>
      </c>
      <c r="P208" s="7" t="s">
        <v>380</v>
      </c>
      <c r="Q208" s="9">
        <v>9539310</v>
      </c>
      <c r="R208" s="9">
        <v>9539310</v>
      </c>
      <c r="S208" s="9">
        <f t="shared" si="3"/>
        <v>9539310</v>
      </c>
      <c r="T208" s="9">
        <v>0</v>
      </c>
      <c r="U208" s="9">
        <v>150000</v>
      </c>
      <c r="V208" s="9">
        <v>9389310</v>
      </c>
    </row>
    <row r="209" spans="1:22" ht="33.75">
      <c r="A209" s="6">
        <v>206</v>
      </c>
      <c r="B209" s="10" t="s">
        <v>457</v>
      </c>
      <c r="C209" s="11" t="s">
        <v>24</v>
      </c>
      <c r="D209" s="10" t="s">
        <v>458</v>
      </c>
      <c r="E209" s="10" t="s">
        <v>26</v>
      </c>
      <c r="F209" s="10" t="s">
        <v>27</v>
      </c>
      <c r="G209" s="10" t="s">
        <v>28</v>
      </c>
      <c r="H209" s="10" t="s">
        <v>29</v>
      </c>
      <c r="I209" s="10" t="s">
        <v>30</v>
      </c>
      <c r="J209" s="10" t="s">
        <v>31</v>
      </c>
      <c r="K209" s="10" t="s">
        <v>380</v>
      </c>
      <c r="L209" s="10" t="s">
        <v>33</v>
      </c>
      <c r="M209" s="10" t="s">
        <v>34</v>
      </c>
      <c r="N209" s="10" t="s">
        <v>33</v>
      </c>
      <c r="O209" s="10" t="s">
        <v>35</v>
      </c>
      <c r="P209" s="10" t="s">
        <v>380</v>
      </c>
      <c r="Q209" s="12">
        <v>6137800</v>
      </c>
      <c r="R209" s="12">
        <v>0</v>
      </c>
      <c r="S209" s="9">
        <f t="shared" si="3"/>
        <v>0</v>
      </c>
      <c r="T209" s="12">
        <v>0</v>
      </c>
      <c r="U209" s="12">
        <v>0</v>
      </c>
      <c r="V209" s="12">
        <v>0</v>
      </c>
    </row>
    <row r="210" spans="1:22" ht="33.75">
      <c r="A210" s="6">
        <v>207</v>
      </c>
      <c r="B210" s="7" t="s">
        <v>459</v>
      </c>
      <c r="C210" s="8" t="s">
        <v>24</v>
      </c>
      <c r="D210" s="7" t="s">
        <v>460</v>
      </c>
      <c r="E210" s="7" t="s">
        <v>26</v>
      </c>
      <c r="F210" s="7" t="s">
        <v>27</v>
      </c>
      <c r="G210" s="7" t="s">
        <v>28</v>
      </c>
      <c r="H210" s="7" t="s">
        <v>29</v>
      </c>
      <c r="I210" s="7" t="s">
        <v>30</v>
      </c>
      <c r="J210" s="7" t="s">
        <v>31</v>
      </c>
      <c r="K210" s="7" t="s">
        <v>380</v>
      </c>
      <c r="L210" s="7" t="s">
        <v>33</v>
      </c>
      <c r="M210" s="7" t="s">
        <v>34</v>
      </c>
      <c r="N210" s="7" t="s">
        <v>33</v>
      </c>
      <c r="O210" s="7" t="s">
        <v>35</v>
      </c>
      <c r="P210" s="7" t="s">
        <v>380</v>
      </c>
      <c r="Q210" s="9">
        <v>7992000</v>
      </c>
      <c r="R210" s="9">
        <v>0</v>
      </c>
      <c r="S210" s="9">
        <f t="shared" si="3"/>
        <v>0</v>
      </c>
      <c r="T210" s="9">
        <v>0</v>
      </c>
      <c r="U210" s="9">
        <v>0</v>
      </c>
      <c r="V210" s="9">
        <v>0</v>
      </c>
    </row>
    <row r="211" spans="1:22" ht="33.75">
      <c r="A211" s="6">
        <v>208</v>
      </c>
      <c r="B211" s="10" t="s">
        <v>461</v>
      </c>
      <c r="C211" s="11" t="s">
        <v>24</v>
      </c>
      <c r="D211" s="10" t="s">
        <v>462</v>
      </c>
      <c r="E211" s="10" t="s">
        <v>26</v>
      </c>
      <c r="F211" s="10" t="s">
        <v>27</v>
      </c>
      <c r="G211" s="10" t="s">
        <v>28</v>
      </c>
      <c r="H211" s="10" t="s">
        <v>29</v>
      </c>
      <c r="I211" s="10" t="s">
        <v>30</v>
      </c>
      <c r="J211" s="10" t="s">
        <v>31</v>
      </c>
      <c r="K211" s="10" t="s">
        <v>380</v>
      </c>
      <c r="L211" s="10" t="s">
        <v>33</v>
      </c>
      <c r="M211" s="10" t="s">
        <v>34</v>
      </c>
      <c r="N211" s="10" t="s">
        <v>33</v>
      </c>
      <c r="O211" s="10" t="s">
        <v>35</v>
      </c>
      <c r="P211" s="10" t="s">
        <v>380</v>
      </c>
      <c r="Q211" s="12">
        <v>9990251</v>
      </c>
      <c r="R211" s="12">
        <v>0</v>
      </c>
      <c r="S211" s="9">
        <f t="shared" si="3"/>
        <v>0</v>
      </c>
      <c r="T211" s="12">
        <v>0</v>
      </c>
      <c r="U211" s="12">
        <v>0</v>
      </c>
      <c r="V211" s="12">
        <v>0</v>
      </c>
    </row>
    <row r="212" spans="1:22" ht="33.75">
      <c r="A212" s="6">
        <v>209</v>
      </c>
      <c r="B212" s="7" t="s">
        <v>463</v>
      </c>
      <c r="C212" s="8" t="s">
        <v>24</v>
      </c>
      <c r="D212" s="7" t="s">
        <v>464</v>
      </c>
      <c r="E212" s="7" t="s">
        <v>26</v>
      </c>
      <c r="F212" s="7" t="s">
        <v>27</v>
      </c>
      <c r="G212" s="7" t="s">
        <v>28</v>
      </c>
      <c r="H212" s="7" t="s">
        <v>29</v>
      </c>
      <c r="I212" s="7" t="s">
        <v>30</v>
      </c>
      <c r="J212" s="7" t="s">
        <v>31</v>
      </c>
      <c r="K212" s="7" t="s">
        <v>380</v>
      </c>
      <c r="L212" s="7" t="s">
        <v>33</v>
      </c>
      <c r="M212" s="7" t="s">
        <v>34</v>
      </c>
      <c r="N212" s="7" t="s">
        <v>33</v>
      </c>
      <c r="O212" s="7" t="s">
        <v>35</v>
      </c>
      <c r="P212" s="7" t="s">
        <v>380</v>
      </c>
      <c r="Q212" s="9">
        <v>7685364</v>
      </c>
      <c r="R212" s="9">
        <v>0</v>
      </c>
      <c r="S212" s="9">
        <f t="shared" si="3"/>
        <v>0</v>
      </c>
      <c r="T212" s="9">
        <v>0</v>
      </c>
      <c r="U212" s="9">
        <v>0</v>
      </c>
      <c r="V212" s="9">
        <v>0</v>
      </c>
    </row>
    <row r="213" spans="1:22" ht="33.75">
      <c r="A213" s="6">
        <v>210</v>
      </c>
      <c r="B213" s="10" t="s">
        <v>465</v>
      </c>
      <c r="C213" s="11" t="s">
        <v>24</v>
      </c>
      <c r="D213" s="10" t="s">
        <v>466</v>
      </c>
      <c r="E213" s="10" t="s">
        <v>26</v>
      </c>
      <c r="F213" s="10" t="s">
        <v>27</v>
      </c>
      <c r="G213" s="10" t="s">
        <v>28</v>
      </c>
      <c r="H213" s="10" t="s">
        <v>29</v>
      </c>
      <c r="I213" s="10" t="s">
        <v>30</v>
      </c>
      <c r="J213" s="10" t="s">
        <v>31</v>
      </c>
      <c r="K213" s="10" t="s">
        <v>380</v>
      </c>
      <c r="L213" s="10" t="s">
        <v>33</v>
      </c>
      <c r="M213" s="10" t="s">
        <v>34</v>
      </c>
      <c r="N213" s="10" t="s">
        <v>33</v>
      </c>
      <c r="O213" s="10" t="s">
        <v>35</v>
      </c>
      <c r="P213" s="10" t="s">
        <v>380</v>
      </c>
      <c r="Q213" s="12">
        <v>7695748</v>
      </c>
      <c r="R213" s="12">
        <v>0</v>
      </c>
      <c r="S213" s="9">
        <f t="shared" si="3"/>
        <v>0</v>
      </c>
      <c r="T213" s="12">
        <v>0</v>
      </c>
      <c r="U213" s="12">
        <v>0</v>
      </c>
      <c r="V213" s="12">
        <v>0</v>
      </c>
    </row>
    <row r="214" spans="1:22" ht="33.75">
      <c r="A214" s="6">
        <v>211</v>
      </c>
      <c r="B214" s="7" t="s">
        <v>467</v>
      </c>
      <c r="C214" s="8" t="s">
        <v>24</v>
      </c>
      <c r="D214" s="7" t="s">
        <v>468</v>
      </c>
      <c r="E214" s="7" t="s">
        <v>26</v>
      </c>
      <c r="F214" s="7" t="s">
        <v>27</v>
      </c>
      <c r="G214" s="7" t="s">
        <v>28</v>
      </c>
      <c r="H214" s="7" t="s">
        <v>29</v>
      </c>
      <c r="I214" s="7" t="s">
        <v>30</v>
      </c>
      <c r="J214" s="7" t="s">
        <v>31</v>
      </c>
      <c r="K214" s="7" t="s">
        <v>380</v>
      </c>
      <c r="L214" s="7" t="s">
        <v>33</v>
      </c>
      <c r="M214" s="7" t="s">
        <v>34</v>
      </c>
      <c r="N214" s="7" t="s">
        <v>33</v>
      </c>
      <c r="O214" s="7" t="s">
        <v>35</v>
      </c>
      <c r="P214" s="7" t="s">
        <v>380</v>
      </c>
      <c r="Q214" s="9">
        <v>7050140</v>
      </c>
      <c r="R214" s="9">
        <v>0</v>
      </c>
      <c r="S214" s="9">
        <f t="shared" si="3"/>
        <v>0</v>
      </c>
      <c r="T214" s="9">
        <v>0</v>
      </c>
      <c r="U214" s="9">
        <v>0</v>
      </c>
      <c r="V214" s="9">
        <v>0</v>
      </c>
    </row>
    <row r="215" spans="1:22" ht="33.75">
      <c r="A215" s="6">
        <v>212</v>
      </c>
      <c r="B215" s="10" t="s">
        <v>469</v>
      </c>
      <c r="C215" s="11" t="s">
        <v>24</v>
      </c>
      <c r="D215" s="10" t="s">
        <v>470</v>
      </c>
      <c r="E215" s="10" t="s">
        <v>26</v>
      </c>
      <c r="F215" s="10" t="s">
        <v>27</v>
      </c>
      <c r="G215" s="10" t="s">
        <v>28</v>
      </c>
      <c r="H215" s="10" t="s">
        <v>29</v>
      </c>
      <c r="I215" s="10" t="s">
        <v>30</v>
      </c>
      <c r="J215" s="10" t="s">
        <v>31</v>
      </c>
      <c r="K215" s="10" t="s">
        <v>380</v>
      </c>
      <c r="L215" s="10" t="s">
        <v>33</v>
      </c>
      <c r="M215" s="10" t="s">
        <v>34</v>
      </c>
      <c r="N215" s="10" t="s">
        <v>33</v>
      </c>
      <c r="O215" s="10" t="s">
        <v>35</v>
      </c>
      <c r="P215" s="10" t="s">
        <v>380</v>
      </c>
      <c r="Q215" s="12">
        <v>11852830</v>
      </c>
      <c r="R215" s="12">
        <v>0</v>
      </c>
      <c r="S215" s="9">
        <f t="shared" si="3"/>
        <v>0</v>
      </c>
      <c r="T215" s="12">
        <v>0</v>
      </c>
      <c r="U215" s="12">
        <v>0</v>
      </c>
      <c r="V215" s="12">
        <v>0</v>
      </c>
    </row>
    <row r="216" spans="1:22" ht="33.75">
      <c r="A216" s="6">
        <v>213</v>
      </c>
      <c r="B216" s="7" t="s">
        <v>471</v>
      </c>
      <c r="C216" s="8" t="s">
        <v>24</v>
      </c>
      <c r="D216" s="7" t="s">
        <v>472</v>
      </c>
      <c r="E216" s="7" t="s">
        <v>26</v>
      </c>
      <c r="F216" s="7" t="s">
        <v>27</v>
      </c>
      <c r="G216" s="7" t="s">
        <v>28</v>
      </c>
      <c r="H216" s="7" t="s">
        <v>29</v>
      </c>
      <c r="I216" s="7" t="s">
        <v>30</v>
      </c>
      <c r="J216" s="7" t="s">
        <v>31</v>
      </c>
      <c r="K216" s="7" t="s">
        <v>380</v>
      </c>
      <c r="L216" s="7" t="s">
        <v>33</v>
      </c>
      <c r="M216" s="7" t="s">
        <v>34</v>
      </c>
      <c r="N216" s="7" t="s">
        <v>33</v>
      </c>
      <c r="O216" s="7" t="s">
        <v>35</v>
      </c>
      <c r="P216" s="7" t="s">
        <v>380</v>
      </c>
      <c r="Q216" s="9">
        <v>6200000</v>
      </c>
      <c r="R216" s="9">
        <v>0</v>
      </c>
      <c r="S216" s="9">
        <f t="shared" si="3"/>
        <v>0</v>
      </c>
      <c r="T216" s="9">
        <v>0</v>
      </c>
      <c r="U216" s="9">
        <v>0</v>
      </c>
      <c r="V216" s="9">
        <v>0</v>
      </c>
    </row>
    <row r="217" spans="1:22" ht="33.75">
      <c r="A217" s="6">
        <v>214</v>
      </c>
      <c r="B217" s="10" t="s">
        <v>473</v>
      </c>
      <c r="C217" s="11" t="s">
        <v>24</v>
      </c>
      <c r="D217" s="10" t="s">
        <v>474</v>
      </c>
      <c r="E217" s="10" t="s">
        <v>26</v>
      </c>
      <c r="F217" s="10" t="s">
        <v>27</v>
      </c>
      <c r="G217" s="10" t="s">
        <v>28</v>
      </c>
      <c r="H217" s="10" t="s">
        <v>29</v>
      </c>
      <c r="I217" s="10" t="s">
        <v>30</v>
      </c>
      <c r="J217" s="10" t="s">
        <v>31</v>
      </c>
      <c r="K217" s="10" t="s">
        <v>380</v>
      </c>
      <c r="L217" s="10" t="s">
        <v>33</v>
      </c>
      <c r="M217" s="10" t="s">
        <v>34</v>
      </c>
      <c r="N217" s="10" t="s">
        <v>33</v>
      </c>
      <c r="O217" s="10" t="s">
        <v>35</v>
      </c>
      <c r="P217" s="10" t="s">
        <v>380</v>
      </c>
      <c r="Q217" s="12">
        <v>3967324</v>
      </c>
      <c r="R217" s="12">
        <v>3967324</v>
      </c>
      <c r="S217" s="9">
        <f t="shared" si="3"/>
        <v>3967324</v>
      </c>
      <c r="T217" s="12">
        <v>0</v>
      </c>
      <c r="U217" s="12">
        <v>3967324</v>
      </c>
      <c r="V217" s="12">
        <v>0</v>
      </c>
    </row>
    <row r="218" spans="1:22" ht="33.75">
      <c r="A218" s="6">
        <v>215</v>
      </c>
      <c r="B218" s="7" t="s">
        <v>475</v>
      </c>
      <c r="C218" s="8" t="s">
        <v>24</v>
      </c>
      <c r="D218" s="7" t="s">
        <v>476</v>
      </c>
      <c r="E218" s="7" t="s">
        <v>26</v>
      </c>
      <c r="F218" s="7" t="s">
        <v>27</v>
      </c>
      <c r="G218" s="7" t="s">
        <v>28</v>
      </c>
      <c r="H218" s="7" t="s">
        <v>29</v>
      </c>
      <c r="I218" s="7" t="s">
        <v>30</v>
      </c>
      <c r="J218" s="7" t="s">
        <v>31</v>
      </c>
      <c r="K218" s="7" t="s">
        <v>380</v>
      </c>
      <c r="L218" s="7" t="s">
        <v>33</v>
      </c>
      <c r="M218" s="7" t="s">
        <v>34</v>
      </c>
      <c r="N218" s="7" t="s">
        <v>33</v>
      </c>
      <c r="O218" s="7" t="s">
        <v>35</v>
      </c>
      <c r="P218" s="7" t="s">
        <v>380</v>
      </c>
      <c r="Q218" s="9">
        <v>1308510</v>
      </c>
      <c r="R218" s="9">
        <v>0</v>
      </c>
      <c r="S218" s="9">
        <f t="shared" si="3"/>
        <v>0</v>
      </c>
      <c r="T218" s="9">
        <v>0</v>
      </c>
      <c r="U218" s="9">
        <v>0</v>
      </c>
      <c r="V218" s="9">
        <v>0</v>
      </c>
    </row>
    <row r="219" spans="1:22" ht="33.75">
      <c r="A219" s="6">
        <v>216</v>
      </c>
      <c r="B219" s="10" t="s">
        <v>477</v>
      </c>
      <c r="C219" s="11" t="s">
        <v>24</v>
      </c>
      <c r="D219" s="10" t="s">
        <v>478</v>
      </c>
      <c r="E219" s="10" t="s">
        <v>26</v>
      </c>
      <c r="F219" s="10" t="s">
        <v>27</v>
      </c>
      <c r="G219" s="10" t="s">
        <v>28</v>
      </c>
      <c r="H219" s="10" t="s">
        <v>29</v>
      </c>
      <c r="I219" s="10" t="s">
        <v>30</v>
      </c>
      <c r="J219" s="10" t="s">
        <v>31</v>
      </c>
      <c r="K219" s="10" t="s">
        <v>380</v>
      </c>
      <c r="L219" s="10" t="s">
        <v>33</v>
      </c>
      <c r="M219" s="10" t="s">
        <v>34</v>
      </c>
      <c r="N219" s="10" t="s">
        <v>33</v>
      </c>
      <c r="O219" s="10" t="s">
        <v>35</v>
      </c>
      <c r="P219" s="10" t="s">
        <v>380</v>
      </c>
      <c r="Q219" s="12">
        <v>4108000</v>
      </c>
      <c r="R219" s="12">
        <v>0</v>
      </c>
      <c r="S219" s="9">
        <f t="shared" si="3"/>
        <v>0</v>
      </c>
      <c r="T219" s="12">
        <v>0</v>
      </c>
      <c r="U219" s="12">
        <v>0</v>
      </c>
      <c r="V219" s="12">
        <v>0</v>
      </c>
    </row>
    <row r="220" spans="1:22" ht="33.75">
      <c r="A220" s="6">
        <v>217</v>
      </c>
      <c r="B220" s="7" t="s">
        <v>479</v>
      </c>
      <c r="C220" s="8" t="s">
        <v>24</v>
      </c>
      <c r="D220" s="7" t="s">
        <v>480</v>
      </c>
      <c r="E220" s="7" t="s">
        <v>26</v>
      </c>
      <c r="F220" s="7" t="s">
        <v>27</v>
      </c>
      <c r="G220" s="7" t="s">
        <v>28</v>
      </c>
      <c r="H220" s="7" t="s">
        <v>29</v>
      </c>
      <c r="I220" s="7" t="s">
        <v>30</v>
      </c>
      <c r="J220" s="7" t="s">
        <v>31</v>
      </c>
      <c r="K220" s="7" t="s">
        <v>380</v>
      </c>
      <c r="L220" s="7" t="s">
        <v>33</v>
      </c>
      <c r="M220" s="7" t="s">
        <v>34</v>
      </c>
      <c r="N220" s="7" t="s">
        <v>33</v>
      </c>
      <c r="O220" s="7" t="s">
        <v>35</v>
      </c>
      <c r="P220" s="7" t="s">
        <v>380</v>
      </c>
      <c r="Q220" s="9">
        <v>7298510</v>
      </c>
      <c r="R220" s="9">
        <v>0</v>
      </c>
      <c r="S220" s="9">
        <f t="shared" si="3"/>
        <v>0</v>
      </c>
      <c r="T220" s="9">
        <v>0</v>
      </c>
      <c r="U220" s="9">
        <v>0</v>
      </c>
      <c r="V220" s="9">
        <v>0</v>
      </c>
    </row>
    <row r="221" spans="1:22" ht="33.75">
      <c r="A221" s="6">
        <v>218</v>
      </c>
      <c r="B221" s="10" t="s">
        <v>481</v>
      </c>
      <c r="C221" s="11" t="s">
        <v>24</v>
      </c>
      <c r="D221" s="10" t="s">
        <v>482</v>
      </c>
      <c r="E221" s="10" t="s">
        <v>26</v>
      </c>
      <c r="F221" s="10" t="s">
        <v>27</v>
      </c>
      <c r="G221" s="10" t="s">
        <v>28</v>
      </c>
      <c r="H221" s="10" t="s">
        <v>29</v>
      </c>
      <c r="I221" s="10" t="s">
        <v>30</v>
      </c>
      <c r="J221" s="10" t="s">
        <v>31</v>
      </c>
      <c r="K221" s="10" t="s">
        <v>380</v>
      </c>
      <c r="L221" s="10" t="s">
        <v>33</v>
      </c>
      <c r="M221" s="10" t="s">
        <v>34</v>
      </c>
      <c r="N221" s="10" t="s">
        <v>33</v>
      </c>
      <c r="O221" s="10" t="s">
        <v>35</v>
      </c>
      <c r="P221" s="10" t="s">
        <v>380</v>
      </c>
      <c r="Q221" s="12">
        <v>6370000</v>
      </c>
      <c r="R221" s="12">
        <v>0</v>
      </c>
      <c r="S221" s="9">
        <f t="shared" si="3"/>
        <v>0</v>
      </c>
      <c r="T221" s="12">
        <v>0</v>
      </c>
      <c r="U221" s="12">
        <v>0</v>
      </c>
      <c r="V221" s="12">
        <v>0</v>
      </c>
    </row>
    <row r="222" spans="1:22" ht="33.75">
      <c r="A222" s="6">
        <v>219</v>
      </c>
      <c r="B222" s="7" t="s">
        <v>483</v>
      </c>
      <c r="C222" s="8" t="s">
        <v>24</v>
      </c>
      <c r="D222" s="7" t="s">
        <v>484</v>
      </c>
      <c r="E222" s="7" t="s">
        <v>26</v>
      </c>
      <c r="F222" s="7" t="s">
        <v>27</v>
      </c>
      <c r="G222" s="7" t="s">
        <v>28</v>
      </c>
      <c r="H222" s="7" t="s">
        <v>29</v>
      </c>
      <c r="I222" s="7" t="s">
        <v>30</v>
      </c>
      <c r="J222" s="7" t="s">
        <v>31</v>
      </c>
      <c r="K222" s="7" t="s">
        <v>380</v>
      </c>
      <c r="L222" s="7" t="s">
        <v>33</v>
      </c>
      <c r="M222" s="7" t="s">
        <v>34</v>
      </c>
      <c r="N222" s="7" t="s">
        <v>33</v>
      </c>
      <c r="O222" s="7" t="s">
        <v>35</v>
      </c>
      <c r="P222" s="7" t="s">
        <v>380</v>
      </c>
      <c r="Q222" s="9">
        <v>10343200</v>
      </c>
      <c r="R222" s="9">
        <v>0</v>
      </c>
      <c r="S222" s="9">
        <f t="shared" si="3"/>
        <v>0</v>
      </c>
      <c r="T222" s="9">
        <v>0</v>
      </c>
      <c r="U222" s="9">
        <v>0</v>
      </c>
      <c r="V222" s="9">
        <v>0</v>
      </c>
    </row>
    <row r="223" spans="1:22" ht="33.75">
      <c r="A223" s="6">
        <v>220</v>
      </c>
      <c r="B223" s="10" t="s">
        <v>485</v>
      </c>
      <c r="C223" s="11" t="s">
        <v>24</v>
      </c>
      <c r="D223" s="10" t="s">
        <v>486</v>
      </c>
      <c r="E223" s="10" t="s">
        <v>26</v>
      </c>
      <c r="F223" s="10" t="s">
        <v>27</v>
      </c>
      <c r="G223" s="10" t="s">
        <v>28</v>
      </c>
      <c r="H223" s="10" t="s">
        <v>29</v>
      </c>
      <c r="I223" s="10" t="s">
        <v>30</v>
      </c>
      <c r="J223" s="10" t="s">
        <v>31</v>
      </c>
      <c r="K223" s="10" t="s">
        <v>380</v>
      </c>
      <c r="L223" s="10" t="s">
        <v>33</v>
      </c>
      <c r="M223" s="10" t="s">
        <v>34</v>
      </c>
      <c r="N223" s="10" t="s">
        <v>33</v>
      </c>
      <c r="O223" s="10" t="s">
        <v>35</v>
      </c>
      <c r="P223" s="10" t="s">
        <v>380</v>
      </c>
      <c r="Q223" s="12">
        <v>9589800</v>
      </c>
      <c r="R223" s="12">
        <v>0</v>
      </c>
      <c r="S223" s="9">
        <f t="shared" si="3"/>
        <v>0</v>
      </c>
      <c r="T223" s="12">
        <v>0</v>
      </c>
      <c r="U223" s="12">
        <v>0</v>
      </c>
      <c r="V223" s="12">
        <v>0</v>
      </c>
    </row>
    <row r="224" spans="1:22" ht="33.75">
      <c r="A224" s="6">
        <v>221</v>
      </c>
      <c r="B224" s="7" t="s">
        <v>487</v>
      </c>
      <c r="C224" s="8" t="s">
        <v>24</v>
      </c>
      <c r="D224" s="7" t="s">
        <v>488</v>
      </c>
      <c r="E224" s="7" t="s">
        <v>26</v>
      </c>
      <c r="F224" s="7" t="s">
        <v>27</v>
      </c>
      <c r="G224" s="7" t="s">
        <v>28</v>
      </c>
      <c r="H224" s="7" t="s">
        <v>29</v>
      </c>
      <c r="I224" s="7" t="s">
        <v>30</v>
      </c>
      <c r="J224" s="7" t="s">
        <v>31</v>
      </c>
      <c r="K224" s="7" t="s">
        <v>380</v>
      </c>
      <c r="L224" s="7" t="s">
        <v>33</v>
      </c>
      <c r="M224" s="7" t="s">
        <v>34</v>
      </c>
      <c r="N224" s="7" t="s">
        <v>33</v>
      </c>
      <c r="O224" s="7" t="s">
        <v>35</v>
      </c>
      <c r="P224" s="7" t="s">
        <v>380</v>
      </c>
      <c r="Q224" s="9">
        <v>6698000</v>
      </c>
      <c r="R224" s="9">
        <v>6698000</v>
      </c>
      <c r="S224" s="9">
        <f t="shared" si="3"/>
        <v>6698000</v>
      </c>
      <c r="T224" s="9">
        <v>0</v>
      </c>
      <c r="U224" s="9">
        <v>98000</v>
      </c>
      <c r="V224" s="9">
        <v>6600000</v>
      </c>
    </row>
    <row r="225" spans="1:22" ht="33.75">
      <c r="A225" s="6">
        <v>222</v>
      </c>
      <c r="B225" s="10" t="s">
        <v>489</v>
      </c>
      <c r="C225" s="11" t="s">
        <v>24</v>
      </c>
      <c r="D225" s="10" t="s">
        <v>490</v>
      </c>
      <c r="E225" s="10" t="s">
        <v>26</v>
      </c>
      <c r="F225" s="10" t="s">
        <v>27</v>
      </c>
      <c r="G225" s="10" t="s">
        <v>28</v>
      </c>
      <c r="H225" s="10" t="s">
        <v>29</v>
      </c>
      <c r="I225" s="10" t="s">
        <v>30</v>
      </c>
      <c r="J225" s="10" t="s">
        <v>31</v>
      </c>
      <c r="K225" s="10" t="s">
        <v>380</v>
      </c>
      <c r="L225" s="10" t="s">
        <v>33</v>
      </c>
      <c r="M225" s="10" t="s">
        <v>34</v>
      </c>
      <c r="N225" s="10" t="s">
        <v>33</v>
      </c>
      <c r="O225" s="10" t="s">
        <v>35</v>
      </c>
      <c r="P225" s="10" t="s">
        <v>380</v>
      </c>
      <c r="Q225" s="12">
        <v>9975000</v>
      </c>
      <c r="R225" s="12">
        <v>0</v>
      </c>
      <c r="S225" s="9">
        <f t="shared" si="3"/>
        <v>0</v>
      </c>
      <c r="T225" s="12">
        <v>0</v>
      </c>
      <c r="U225" s="12">
        <v>0</v>
      </c>
      <c r="V225" s="12">
        <v>0</v>
      </c>
    </row>
    <row r="226" spans="1:22" ht="33.75">
      <c r="A226" s="6">
        <v>223</v>
      </c>
      <c r="B226" s="7" t="s">
        <v>491</v>
      </c>
      <c r="C226" s="8" t="s">
        <v>24</v>
      </c>
      <c r="D226" s="7" t="s">
        <v>492</v>
      </c>
      <c r="E226" s="7" t="s">
        <v>26</v>
      </c>
      <c r="F226" s="7" t="s">
        <v>27</v>
      </c>
      <c r="G226" s="7" t="s">
        <v>28</v>
      </c>
      <c r="H226" s="7" t="s">
        <v>29</v>
      </c>
      <c r="I226" s="7" t="s">
        <v>30</v>
      </c>
      <c r="J226" s="7" t="s">
        <v>31</v>
      </c>
      <c r="K226" s="7" t="s">
        <v>380</v>
      </c>
      <c r="L226" s="7" t="s">
        <v>33</v>
      </c>
      <c r="M226" s="7" t="s">
        <v>34</v>
      </c>
      <c r="N226" s="7" t="s">
        <v>33</v>
      </c>
      <c r="O226" s="7" t="s">
        <v>35</v>
      </c>
      <c r="P226" s="7" t="s">
        <v>380</v>
      </c>
      <c r="Q226" s="9">
        <v>12000000</v>
      </c>
      <c r="R226" s="9">
        <v>0</v>
      </c>
      <c r="S226" s="9">
        <f t="shared" si="3"/>
        <v>0</v>
      </c>
      <c r="T226" s="9">
        <v>0</v>
      </c>
      <c r="U226" s="9">
        <v>0</v>
      </c>
      <c r="V226" s="9">
        <v>0</v>
      </c>
    </row>
    <row r="227" spans="1:22" ht="33.75">
      <c r="A227" s="6">
        <v>224</v>
      </c>
      <c r="B227" s="10" t="s">
        <v>493</v>
      </c>
      <c r="C227" s="11" t="s">
        <v>24</v>
      </c>
      <c r="D227" s="10" t="s">
        <v>494</v>
      </c>
      <c r="E227" s="10" t="s">
        <v>26</v>
      </c>
      <c r="F227" s="10" t="s">
        <v>27</v>
      </c>
      <c r="G227" s="10" t="s">
        <v>28</v>
      </c>
      <c r="H227" s="10" t="s">
        <v>29</v>
      </c>
      <c r="I227" s="10" t="s">
        <v>30</v>
      </c>
      <c r="J227" s="10" t="s">
        <v>31</v>
      </c>
      <c r="K227" s="10" t="s">
        <v>380</v>
      </c>
      <c r="L227" s="10" t="s">
        <v>33</v>
      </c>
      <c r="M227" s="10" t="s">
        <v>34</v>
      </c>
      <c r="N227" s="10" t="s">
        <v>33</v>
      </c>
      <c r="O227" s="10" t="s">
        <v>35</v>
      </c>
      <c r="P227" s="10" t="s">
        <v>380</v>
      </c>
      <c r="Q227" s="12">
        <v>9627842</v>
      </c>
      <c r="R227" s="12">
        <v>0</v>
      </c>
      <c r="S227" s="9">
        <f t="shared" si="3"/>
        <v>0</v>
      </c>
      <c r="T227" s="12">
        <v>0</v>
      </c>
      <c r="U227" s="12">
        <v>0</v>
      </c>
      <c r="V227" s="12">
        <v>0</v>
      </c>
    </row>
    <row r="228" spans="1:22" ht="45">
      <c r="A228" s="6">
        <v>225</v>
      </c>
      <c r="B228" s="7" t="s">
        <v>495</v>
      </c>
      <c r="C228" s="8" t="s">
        <v>24</v>
      </c>
      <c r="D228" s="7" t="s">
        <v>496</v>
      </c>
      <c r="E228" s="7" t="s">
        <v>26</v>
      </c>
      <c r="F228" s="7" t="s">
        <v>27</v>
      </c>
      <c r="G228" s="7" t="s">
        <v>28</v>
      </c>
      <c r="H228" s="7" t="s">
        <v>29</v>
      </c>
      <c r="I228" s="7" t="s">
        <v>30</v>
      </c>
      <c r="J228" s="7" t="s">
        <v>137</v>
      </c>
      <c r="K228" s="7" t="s">
        <v>380</v>
      </c>
      <c r="L228" s="7" t="s">
        <v>33</v>
      </c>
      <c r="M228" s="7" t="s">
        <v>34</v>
      </c>
      <c r="N228" s="7" t="s">
        <v>33</v>
      </c>
      <c r="O228" s="7" t="s">
        <v>35</v>
      </c>
      <c r="P228" s="7" t="s">
        <v>380</v>
      </c>
      <c r="Q228" s="9">
        <v>0</v>
      </c>
      <c r="R228" s="9">
        <v>0</v>
      </c>
      <c r="S228" s="9">
        <f t="shared" si="3"/>
        <v>0</v>
      </c>
      <c r="T228" s="9">
        <v>0</v>
      </c>
      <c r="U228" s="9">
        <v>0</v>
      </c>
      <c r="V228" s="9">
        <v>0</v>
      </c>
    </row>
    <row r="229" spans="1:22" ht="45">
      <c r="A229" s="6">
        <v>226</v>
      </c>
      <c r="B229" s="10" t="s">
        <v>497</v>
      </c>
      <c r="C229" s="11" t="s">
        <v>24</v>
      </c>
      <c r="D229" s="10" t="s">
        <v>498</v>
      </c>
      <c r="E229" s="10" t="s">
        <v>26</v>
      </c>
      <c r="F229" s="10" t="s">
        <v>27</v>
      </c>
      <c r="G229" s="10" t="s">
        <v>28</v>
      </c>
      <c r="H229" s="10" t="s">
        <v>29</v>
      </c>
      <c r="I229" s="10" t="s">
        <v>30</v>
      </c>
      <c r="J229" s="10" t="s">
        <v>137</v>
      </c>
      <c r="K229" s="10" t="s">
        <v>380</v>
      </c>
      <c r="L229" s="10" t="s">
        <v>33</v>
      </c>
      <c r="M229" s="10" t="s">
        <v>34</v>
      </c>
      <c r="N229" s="10" t="s">
        <v>33</v>
      </c>
      <c r="O229" s="10" t="s">
        <v>35</v>
      </c>
      <c r="P229" s="10" t="s">
        <v>380</v>
      </c>
      <c r="Q229" s="12">
        <v>0</v>
      </c>
      <c r="R229" s="12">
        <v>0</v>
      </c>
      <c r="S229" s="9">
        <f t="shared" si="3"/>
        <v>0</v>
      </c>
      <c r="T229" s="12">
        <v>0</v>
      </c>
      <c r="U229" s="12">
        <v>0</v>
      </c>
      <c r="V229" s="12">
        <v>0</v>
      </c>
    </row>
    <row r="230" spans="1:22" ht="33.75">
      <c r="A230" s="6">
        <v>227</v>
      </c>
      <c r="B230" s="7" t="s">
        <v>499</v>
      </c>
      <c r="C230" s="8" t="s">
        <v>24</v>
      </c>
      <c r="D230" s="7" t="s">
        <v>500</v>
      </c>
      <c r="E230" s="7" t="s">
        <v>26</v>
      </c>
      <c r="F230" s="7" t="s">
        <v>27</v>
      </c>
      <c r="G230" s="7" t="s">
        <v>28</v>
      </c>
      <c r="H230" s="7" t="s">
        <v>29</v>
      </c>
      <c r="I230" s="7" t="s">
        <v>30</v>
      </c>
      <c r="J230" s="7" t="s">
        <v>137</v>
      </c>
      <c r="K230" s="7" t="s">
        <v>380</v>
      </c>
      <c r="L230" s="7" t="s">
        <v>33</v>
      </c>
      <c r="M230" s="7" t="s">
        <v>34</v>
      </c>
      <c r="N230" s="7" t="s">
        <v>33</v>
      </c>
      <c r="O230" s="7" t="s">
        <v>35</v>
      </c>
      <c r="P230" s="7" t="s">
        <v>380</v>
      </c>
      <c r="Q230" s="9">
        <v>0</v>
      </c>
      <c r="R230" s="9">
        <v>0</v>
      </c>
      <c r="S230" s="9">
        <f t="shared" si="3"/>
        <v>0</v>
      </c>
      <c r="T230" s="9">
        <v>0</v>
      </c>
      <c r="U230" s="9">
        <v>0</v>
      </c>
      <c r="V230" s="9">
        <v>0</v>
      </c>
    </row>
    <row r="231" spans="1:22" ht="33.75">
      <c r="A231" s="6">
        <v>228</v>
      </c>
      <c r="B231" s="10" t="s">
        <v>501</v>
      </c>
      <c r="C231" s="11" t="s">
        <v>24</v>
      </c>
      <c r="D231" s="10" t="s">
        <v>502</v>
      </c>
      <c r="E231" s="10" t="s">
        <v>26</v>
      </c>
      <c r="F231" s="10" t="s">
        <v>27</v>
      </c>
      <c r="G231" s="10" t="s">
        <v>28</v>
      </c>
      <c r="H231" s="10" t="s">
        <v>29</v>
      </c>
      <c r="I231" s="10" t="s">
        <v>30</v>
      </c>
      <c r="J231" s="10" t="s">
        <v>31</v>
      </c>
      <c r="K231" s="10" t="s">
        <v>380</v>
      </c>
      <c r="L231" s="10" t="s">
        <v>33</v>
      </c>
      <c r="M231" s="10" t="s">
        <v>34</v>
      </c>
      <c r="N231" s="10" t="s">
        <v>33</v>
      </c>
      <c r="O231" s="10" t="s">
        <v>35</v>
      </c>
      <c r="P231" s="10" t="s">
        <v>380</v>
      </c>
      <c r="Q231" s="12">
        <v>12000000</v>
      </c>
      <c r="R231" s="12">
        <v>0</v>
      </c>
      <c r="S231" s="9">
        <f t="shared" si="3"/>
        <v>0</v>
      </c>
      <c r="T231" s="12">
        <v>0</v>
      </c>
      <c r="U231" s="12">
        <v>0</v>
      </c>
      <c r="V231" s="12">
        <v>0</v>
      </c>
    </row>
    <row r="232" spans="1:22" ht="33.75">
      <c r="A232" s="6">
        <v>229</v>
      </c>
      <c r="B232" s="7" t="s">
        <v>503</v>
      </c>
      <c r="C232" s="8" t="s">
        <v>24</v>
      </c>
      <c r="D232" s="7" t="s">
        <v>504</v>
      </c>
      <c r="E232" s="7" t="s">
        <v>26</v>
      </c>
      <c r="F232" s="7" t="s">
        <v>27</v>
      </c>
      <c r="G232" s="7" t="s">
        <v>28</v>
      </c>
      <c r="H232" s="7" t="s">
        <v>29</v>
      </c>
      <c r="I232" s="7" t="s">
        <v>30</v>
      </c>
      <c r="J232" s="7" t="s">
        <v>31</v>
      </c>
      <c r="K232" s="7" t="s">
        <v>380</v>
      </c>
      <c r="L232" s="7" t="s">
        <v>33</v>
      </c>
      <c r="M232" s="7" t="s">
        <v>34</v>
      </c>
      <c r="N232" s="7" t="s">
        <v>33</v>
      </c>
      <c r="O232" s="7" t="s">
        <v>35</v>
      </c>
      <c r="P232" s="7" t="s">
        <v>380</v>
      </c>
      <c r="Q232" s="9">
        <v>9365000</v>
      </c>
      <c r="R232" s="9">
        <v>0</v>
      </c>
      <c r="S232" s="9">
        <f t="shared" si="3"/>
        <v>0</v>
      </c>
      <c r="T232" s="9">
        <v>0</v>
      </c>
      <c r="U232" s="9">
        <v>0</v>
      </c>
      <c r="V232" s="9">
        <v>0</v>
      </c>
    </row>
    <row r="233" spans="1:22" ht="33.75">
      <c r="A233" s="6">
        <v>230</v>
      </c>
      <c r="B233" s="10" t="s">
        <v>505</v>
      </c>
      <c r="C233" s="11" t="s">
        <v>24</v>
      </c>
      <c r="D233" s="10" t="s">
        <v>506</v>
      </c>
      <c r="E233" s="10" t="s">
        <v>26</v>
      </c>
      <c r="F233" s="10" t="s">
        <v>27</v>
      </c>
      <c r="G233" s="10" t="s">
        <v>28</v>
      </c>
      <c r="H233" s="10" t="s">
        <v>29</v>
      </c>
      <c r="I233" s="10" t="s">
        <v>30</v>
      </c>
      <c r="J233" s="10" t="s">
        <v>31</v>
      </c>
      <c r="K233" s="10" t="s">
        <v>380</v>
      </c>
      <c r="L233" s="10" t="s">
        <v>33</v>
      </c>
      <c r="M233" s="10" t="s">
        <v>34</v>
      </c>
      <c r="N233" s="10" t="s">
        <v>33</v>
      </c>
      <c r="O233" s="10" t="s">
        <v>35</v>
      </c>
      <c r="P233" s="10" t="s">
        <v>380</v>
      </c>
      <c r="Q233" s="12">
        <v>8555220</v>
      </c>
      <c r="R233" s="12">
        <v>0</v>
      </c>
      <c r="S233" s="9">
        <f t="shared" si="3"/>
        <v>0</v>
      </c>
      <c r="T233" s="12">
        <v>0</v>
      </c>
      <c r="U233" s="12">
        <v>0</v>
      </c>
      <c r="V233" s="12">
        <v>0</v>
      </c>
    </row>
    <row r="234" spans="1:22" ht="33.75">
      <c r="A234" s="6">
        <v>231</v>
      </c>
      <c r="B234" s="7" t="s">
        <v>507</v>
      </c>
      <c r="C234" s="8" t="s">
        <v>24</v>
      </c>
      <c r="D234" s="7" t="s">
        <v>508</v>
      </c>
      <c r="E234" s="7" t="s">
        <v>26</v>
      </c>
      <c r="F234" s="7" t="s">
        <v>27</v>
      </c>
      <c r="G234" s="7" t="s">
        <v>28</v>
      </c>
      <c r="H234" s="7" t="s">
        <v>29</v>
      </c>
      <c r="I234" s="7" t="s">
        <v>30</v>
      </c>
      <c r="J234" s="7" t="s">
        <v>31</v>
      </c>
      <c r="K234" s="7" t="s">
        <v>380</v>
      </c>
      <c r="L234" s="7" t="s">
        <v>33</v>
      </c>
      <c r="M234" s="7" t="s">
        <v>34</v>
      </c>
      <c r="N234" s="7" t="s">
        <v>33</v>
      </c>
      <c r="O234" s="7" t="s">
        <v>35</v>
      </c>
      <c r="P234" s="7" t="s">
        <v>380</v>
      </c>
      <c r="Q234" s="9">
        <v>1396281</v>
      </c>
      <c r="R234" s="9">
        <v>0</v>
      </c>
      <c r="S234" s="9">
        <f t="shared" si="3"/>
        <v>0</v>
      </c>
      <c r="T234" s="9">
        <v>0</v>
      </c>
      <c r="U234" s="9">
        <v>0</v>
      </c>
      <c r="V234" s="9">
        <v>0</v>
      </c>
    </row>
    <row r="235" spans="1:22" ht="33.75">
      <c r="A235" s="6">
        <v>232</v>
      </c>
      <c r="B235" s="10" t="s">
        <v>509</v>
      </c>
      <c r="C235" s="11" t="s">
        <v>24</v>
      </c>
      <c r="D235" s="10" t="s">
        <v>510</v>
      </c>
      <c r="E235" s="10" t="s">
        <v>26</v>
      </c>
      <c r="F235" s="10" t="s">
        <v>27</v>
      </c>
      <c r="G235" s="10" t="s">
        <v>28</v>
      </c>
      <c r="H235" s="10" t="s">
        <v>29</v>
      </c>
      <c r="I235" s="10" t="s">
        <v>30</v>
      </c>
      <c r="J235" s="10" t="s">
        <v>31</v>
      </c>
      <c r="K235" s="10" t="s">
        <v>380</v>
      </c>
      <c r="L235" s="10" t="s">
        <v>33</v>
      </c>
      <c r="M235" s="10" t="s">
        <v>34</v>
      </c>
      <c r="N235" s="10" t="s">
        <v>33</v>
      </c>
      <c r="O235" s="10" t="s">
        <v>35</v>
      </c>
      <c r="P235" s="10" t="s">
        <v>380</v>
      </c>
      <c r="Q235" s="12">
        <v>12000000</v>
      </c>
      <c r="R235" s="12">
        <v>0</v>
      </c>
      <c r="S235" s="9">
        <f t="shared" si="3"/>
        <v>0</v>
      </c>
      <c r="T235" s="12">
        <v>0</v>
      </c>
      <c r="U235" s="12">
        <v>0</v>
      </c>
      <c r="V235" s="12">
        <v>0</v>
      </c>
    </row>
    <row r="236" spans="1:22" ht="33.75">
      <c r="A236" s="6">
        <v>233</v>
      </c>
      <c r="B236" s="7" t="s">
        <v>511</v>
      </c>
      <c r="C236" s="8" t="s">
        <v>24</v>
      </c>
      <c r="D236" s="7" t="s">
        <v>512</v>
      </c>
      <c r="E236" s="7" t="s">
        <v>26</v>
      </c>
      <c r="F236" s="7" t="s">
        <v>27</v>
      </c>
      <c r="G236" s="7" t="s">
        <v>28</v>
      </c>
      <c r="H236" s="7" t="s">
        <v>29</v>
      </c>
      <c r="I236" s="7" t="s">
        <v>30</v>
      </c>
      <c r="J236" s="7" t="s">
        <v>31</v>
      </c>
      <c r="K236" s="7" t="s">
        <v>380</v>
      </c>
      <c r="L236" s="7" t="s">
        <v>33</v>
      </c>
      <c r="M236" s="7" t="s">
        <v>34</v>
      </c>
      <c r="N236" s="7" t="s">
        <v>33</v>
      </c>
      <c r="O236" s="7" t="s">
        <v>35</v>
      </c>
      <c r="P236" s="7" t="s">
        <v>380</v>
      </c>
      <c r="Q236" s="9">
        <v>20000000</v>
      </c>
      <c r="R236" s="9">
        <v>0</v>
      </c>
      <c r="S236" s="9">
        <f t="shared" si="3"/>
        <v>0</v>
      </c>
      <c r="T236" s="9">
        <v>0</v>
      </c>
      <c r="U236" s="9">
        <v>0</v>
      </c>
      <c r="V236" s="9">
        <v>0</v>
      </c>
    </row>
    <row r="237" spans="1:22" ht="33.75">
      <c r="A237" s="6">
        <v>234</v>
      </c>
      <c r="B237" s="10" t="s">
        <v>513</v>
      </c>
      <c r="C237" s="11" t="s">
        <v>24</v>
      </c>
      <c r="D237" s="10" t="s">
        <v>514</v>
      </c>
      <c r="E237" s="10" t="s">
        <v>26</v>
      </c>
      <c r="F237" s="10" t="s">
        <v>27</v>
      </c>
      <c r="G237" s="10" t="s">
        <v>28</v>
      </c>
      <c r="H237" s="10" t="s">
        <v>29</v>
      </c>
      <c r="I237" s="10" t="s">
        <v>30</v>
      </c>
      <c r="J237" s="10" t="s">
        <v>31</v>
      </c>
      <c r="K237" s="10" t="s">
        <v>380</v>
      </c>
      <c r="L237" s="10" t="s">
        <v>33</v>
      </c>
      <c r="M237" s="10" t="s">
        <v>34</v>
      </c>
      <c r="N237" s="10" t="s">
        <v>33</v>
      </c>
      <c r="O237" s="10" t="s">
        <v>35</v>
      </c>
      <c r="P237" s="10" t="s">
        <v>380</v>
      </c>
      <c r="Q237" s="12">
        <v>9840800</v>
      </c>
      <c r="R237" s="12">
        <v>0</v>
      </c>
      <c r="S237" s="9">
        <f t="shared" si="3"/>
        <v>0</v>
      </c>
      <c r="T237" s="12">
        <v>0</v>
      </c>
      <c r="U237" s="12">
        <v>0</v>
      </c>
      <c r="V237" s="12">
        <v>0</v>
      </c>
    </row>
    <row r="238" spans="1:22" ht="33.75">
      <c r="A238" s="6">
        <v>235</v>
      </c>
      <c r="B238" s="7" t="s">
        <v>515</v>
      </c>
      <c r="C238" s="8" t="s">
        <v>24</v>
      </c>
      <c r="D238" s="7" t="s">
        <v>516</v>
      </c>
      <c r="E238" s="7" t="s">
        <v>26</v>
      </c>
      <c r="F238" s="7" t="s">
        <v>27</v>
      </c>
      <c r="G238" s="7" t="s">
        <v>28</v>
      </c>
      <c r="H238" s="7" t="s">
        <v>29</v>
      </c>
      <c r="I238" s="7" t="s">
        <v>30</v>
      </c>
      <c r="J238" s="7" t="s">
        <v>31</v>
      </c>
      <c r="K238" s="7" t="s">
        <v>380</v>
      </c>
      <c r="L238" s="7" t="s">
        <v>33</v>
      </c>
      <c r="M238" s="7" t="s">
        <v>34</v>
      </c>
      <c r="N238" s="7" t="s">
        <v>33</v>
      </c>
      <c r="O238" s="7" t="s">
        <v>35</v>
      </c>
      <c r="P238" s="7" t="s">
        <v>380</v>
      </c>
      <c r="Q238" s="9">
        <v>9983550</v>
      </c>
      <c r="R238" s="9">
        <v>0</v>
      </c>
      <c r="S238" s="9">
        <f t="shared" si="3"/>
        <v>0</v>
      </c>
      <c r="T238" s="9">
        <v>0</v>
      </c>
      <c r="U238" s="9">
        <v>0</v>
      </c>
      <c r="V238" s="9">
        <v>0</v>
      </c>
    </row>
    <row r="239" spans="1:22" ht="33.75">
      <c r="A239" s="6">
        <v>236</v>
      </c>
      <c r="B239" s="10" t="s">
        <v>517</v>
      </c>
      <c r="C239" s="11" t="s">
        <v>24</v>
      </c>
      <c r="D239" s="10" t="s">
        <v>518</v>
      </c>
      <c r="E239" s="10" t="s">
        <v>26</v>
      </c>
      <c r="F239" s="10" t="s">
        <v>27</v>
      </c>
      <c r="G239" s="10" t="s">
        <v>28</v>
      </c>
      <c r="H239" s="10" t="s">
        <v>29</v>
      </c>
      <c r="I239" s="10" t="s">
        <v>30</v>
      </c>
      <c r="J239" s="10" t="s">
        <v>31</v>
      </c>
      <c r="K239" s="10" t="s">
        <v>380</v>
      </c>
      <c r="L239" s="10" t="s">
        <v>33</v>
      </c>
      <c r="M239" s="10" t="s">
        <v>34</v>
      </c>
      <c r="N239" s="10" t="s">
        <v>33</v>
      </c>
      <c r="O239" s="10" t="s">
        <v>35</v>
      </c>
      <c r="P239" s="10" t="s">
        <v>380</v>
      </c>
      <c r="Q239" s="12">
        <v>11984950</v>
      </c>
      <c r="R239" s="12">
        <v>4921959</v>
      </c>
      <c r="S239" s="9">
        <f t="shared" si="3"/>
        <v>4921959</v>
      </c>
      <c r="T239" s="12">
        <v>0</v>
      </c>
      <c r="U239" s="12">
        <v>0</v>
      </c>
      <c r="V239" s="12">
        <v>4921959</v>
      </c>
    </row>
    <row r="240" spans="1:22" ht="33.75">
      <c r="A240" s="6">
        <v>237</v>
      </c>
      <c r="B240" s="7" t="s">
        <v>519</v>
      </c>
      <c r="C240" s="8" t="s">
        <v>24</v>
      </c>
      <c r="D240" s="7" t="s">
        <v>520</v>
      </c>
      <c r="E240" s="7" t="s">
        <v>26</v>
      </c>
      <c r="F240" s="7" t="s">
        <v>27</v>
      </c>
      <c r="G240" s="7" t="s">
        <v>28</v>
      </c>
      <c r="H240" s="7" t="s">
        <v>29</v>
      </c>
      <c r="I240" s="7" t="s">
        <v>30</v>
      </c>
      <c r="J240" s="7" t="s">
        <v>31</v>
      </c>
      <c r="K240" s="7" t="s">
        <v>380</v>
      </c>
      <c r="L240" s="7" t="s">
        <v>33</v>
      </c>
      <c r="M240" s="7" t="s">
        <v>34</v>
      </c>
      <c r="N240" s="7" t="s">
        <v>33</v>
      </c>
      <c r="O240" s="7" t="s">
        <v>35</v>
      </c>
      <c r="P240" s="7" t="s">
        <v>380</v>
      </c>
      <c r="Q240" s="9">
        <v>686089</v>
      </c>
      <c r="R240" s="9">
        <v>0</v>
      </c>
      <c r="S240" s="9">
        <f t="shared" si="3"/>
        <v>0</v>
      </c>
      <c r="T240" s="9">
        <v>0</v>
      </c>
      <c r="U240" s="9">
        <v>0</v>
      </c>
      <c r="V240" s="9">
        <v>0</v>
      </c>
    </row>
    <row r="241" spans="1:22" ht="33.75">
      <c r="A241" s="6">
        <v>238</v>
      </c>
      <c r="B241" s="10" t="s">
        <v>521</v>
      </c>
      <c r="C241" s="11" t="s">
        <v>24</v>
      </c>
      <c r="D241" s="10" t="s">
        <v>522</v>
      </c>
      <c r="E241" s="10" t="s">
        <v>26</v>
      </c>
      <c r="F241" s="10" t="s">
        <v>27</v>
      </c>
      <c r="G241" s="10" t="s">
        <v>28</v>
      </c>
      <c r="H241" s="10" t="s">
        <v>29</v>
      </c>
      <c r="I241" s="10" t="s">
        <v>30</v>
      </c>
      <c r="J241" s="10" t="s">
        <v>31</v>
      </c>
      <c r="K241" s="10" t="s">
        <v>380</v>
      </c>
      <c r="L241" s="10" t="s">
        <v>33</v>
      </c>
      <c r="M241" s="10" t="s">
        <v>34</v>
      </c>
      <c r="N241" s="10" t="s">
        <v>33</v>
      </c>
      <c r="O241" s="10" t="s">
        <v>35</v>
      </c>
      <c r="P241" s="10" t="s">
        <v>380</v>
      </c>
      <c r="Q241" s="12">
        <v>11440600</v>
      </c>
      <c r="R241" s="12">
        <v>0</v>
      </c>
      <c r="S241" s="9">
        <f t="shared" si="3"/>
        <v>0</v>
      </c>
      <c r="T241" s="12">
        <v>0</v>
      </c>
      <c r="U241" s="12">
        <v>0</v>
      </c>
      <c r="V241" s="12">
        <v>0</v>
      </c>
    </row>
    <row r="242" spans="1:22" ht="33.75">
      <c r="A242" s="6">
        <v>239</v>
      </c>
      <c r="B242" s="7" t="s">
        <v>523</v>
      </c>
      <c r="C242" s="8" t="s">
        <v>24</v>
      </c>
      <c r="D242" s="7" t="s">
        <v>524</v>
      </c>
      <c r="E242" s="7" t="s">
        <v>26</v>
      </c>
      <c r="F242" s="7" t="s">
        <v>27</v>
      </c>
      <c r="G242" s="7" t="s">
        <v>28</v>
      </c>
      <c r="H242" s="7" t="s">
        <v>29</v>
      </c>
      <c r="I242" s="7" t="s">
        <v>30</v>
      </c>
      <c r="J242" s="7" t="s">
        <v>31</v>
      </c>
      <c r="K242" s="7" t="s">
        <v>380</v>
      </c>
      <c r="L242" s="7" t="s">
        <v>33</v>
      </c>
      <c r="M242" s="7" t="s">
        <v>34</v>
      </c>
      <c r="N242" s="7" t="s">
        <v>33</v>
      </c>
      <c r="O242" s="7" t="s">
        <v>35</v>
      </c>
      <c r="P242" s="7" t="s">
        <v>380</v>
      </c>
      <c r="Q242" s="9">
        <v>12000000</v>
      </c>
      <c r="R242" s="9">
        <v>0</v>
      </c>
      <c r="S242" s="9">
        <f t="shared" si="3"/>
        <v>0</v>
      </c>
      <c r="T242" s="9">
        <v>0</v>
      </c>
      <c r="U242" s="9">
        <v>0</v>
      </c>
      <c r="V242" s="9">
        <v>0</v>
      </c>
    </row>
    <row r="243" spans="1:22" ht="45">
      <c r="A243" s="6">
        <v>240</v>
      </c>
      <c r="B243" s="10" t="s">
        <v>525</v>
      </c>
      <c r="C243" s="11" t="s">
        <v>24</v>
      </c>
      <c r="D243" s="10" t="s">
        <v>526</v>
      </c>
      <c r="E243" s="10" t="s">
        <v>26</v>
      </c>
      <c r="F243" s="10" t="s">
        <v>27</v>
      </c>
      <c r="G243" s="10" t="s">
        <v>28</v>
      </c>
      <c r="H243" s="10" t="s">
        <v>29</v>
      </c>
      <c r="I243" s="10" t="s">
        <v>30</v>
      </c>
      <c r="J243" s="10" t="s">
        <v>31</v>
      </c>
      <c r="K243" s="10" t="s">
        <v>380</v>
      </c>
      <c r="L243" s="10" t="s">
        <v>33</v>
      </c>
      <c r="M243" s="10" t="s">
        <v>34</v>
      </c>
      <c r="N243" s="10" t="s">
        <v>33</v>
      </c>
      <c r="O243" s="10" t="s">
        <v>35</v>
      </c>
      <c r="P243" s="10" t="s">
        <v>380</v>
      </c>
      <c r="Q243" s="12">
        <v>11983980</v>
      </c>
      <c r="R243" s="12">
        <v>0</v>
      </c>
      <c r="S243" s="9">
        <f t="shared" si="3"/>
        <v>0</v>
      </c>
      <c r="T243" s="12">
        <v>0</v>
      </c>
      <c r="U243" s="12">
        <v>0</v>
      </c>
      <c r="V243" s="12">
        <v>0</v>
      </c>
    </row>
    <row r="244" spans="1:22" ht="45">
      <c r="A244" s="6">
        <v>241</v>
      </c>
      <c r="B244" s="7" t="s">
        <v>527</v>
      </c>
      <c r="C244" s="8" t="s">
        <v>24</v>
      </c>
      <c r="D244" s="7" t="s">
        <v>528</v>
      </c>
      <c r="E244" s="7" t="s">
        <v>26</v>
      </c>
      <c r="F244" s="7" t="s">
        <v>27</v>
      </c>
      <c r="G244" s="7" t="s">
        <v>28</v>
      </c>
      <c r="H244" s="7" t="s">
        <v>29</v>
      </c>
      <c r="I244" s="7" t="s">
        <v>47</v>
      </c>
      <c r="J244" s="7" t="s">
        <v>48</v>
      </c>
      <c r="K244" s="7" t="s">
        <v>380</v>
      </c>
      <c r="L244" s="7" t="s">
        <v>33</v>
      </c>
      <c r="M244" s="7" t="s">
        <v>34</v>
      </c>
      <c r="N244" s="7" t="s">
        <v>33</v>
      </c>
      <c r="O244" s="7" t="s">
        <v>35</v>
      </c>
      <c r="P244" s="7" t="s">
        <v>380</v>
      </c>
      <c r="Q244" s="9">
        <v>11206085</v>
      </c>
      <c r="R244" s="9">
        <v>11206085</v>
      </c>
      <c r="S244" s="9">
        <f t="shared" si="3"/>
        <v>11206085</v>
      </c>
      <c r="T244" s="9">
        <v>0</v>
      </c>
      <c r="U244" s="9">
        <v>243950</v>
      </c>
      <c r="V244" s="9">
        <v>10962135</v>
      </c>
    </row>
    <row r="245" spans="1:22" ht="33.75">
      <c r="A245" s="6">
        <v>242</v>
      </c>
      <c r="B245" s="10" t="s">
        <v>529</v>
      </c>
      <c r="C245" s="11" t="s">
        <v>24</v>
      </c>
      <c r="D245" s="10" t="s">
        <v>530</v>
      </c>
      <c r="E245" s="10" t="s">
        <v>26</v>
      </c>
      <c r="F245" s="10" t="s">
        <v>27</v>
      </c>
      <c r="G245" s="10" t="s">
        <v>28</v>
      </c>
      <c r="H245" s="10" t="s">
        <v>29</v>
      </c>
      <c r="I245" s="10" t="s">
        <v>30</v>
      </c>
      <c r="J245" s="10" t="s">
        <v>31</v>
      </c>
      <c r="K245" s="10" t="s">
        <v>380</v>
      </c>
      <c r="L245" s="10" t="s">
        <v>33</v>
      </c>
      <c r="M245" s="10" t="s">
        <v>34</v>
      </c>
      <c r="N245" s="10" t="s">
        <v>33</v>
      </c>
      <c r="O245" s="10" t="s">
        <v>35</v>
      </c>
      <c r="P245" s="10" t="s">
        <v>380</v>
      </c>
      <c r="Q245" s="12">
        <v>11924900</v>
      </c>
      <c r="R245" s="12">
        <v>0</v>
      </c>
      <c r="S245" s="9">
        <f t="shared" si="3"/>
        <v>0</v>
      </c>
      <c r="T245" s="12">
        <v>0</v>
      </c>
      <c r="U245" s="12">
        <v>0</v>
      </c>
      <c r="V245" s="12">
        <v>0</v>
      </c>
    </row>
    <row r="246" spans="1:22" ht="33.75">
      <c r="A246" s="6">
        <v>243</v>
      </c>
      <c r="B246" s="7" t="s">
        <v>531</v>
      </c>
      <c r="C246" s="8" t="s">
        <v>24</v>
      </c>
      <c r="D246" s="7" t="s">
        <v>532</v>
      </c>
      <c r="E246" s="7" t="s">
        <v>26</v>
      </c>
      <c r="F246" s="7" t="s">
        <v>27</v>
      </c>
      <c r="G246" s="7" t="s">
        <v>28</v>
      </c>
      <c r="H246" s="7" t="s">
        <v>29</v>
      </c>
      <c r="I246" s="7" t="s">
        <v>30</v>
      </c>
      <c r="J246" s="7" t="s">
        <v>31</v>
      </c>
      <c r="K246" s="7" t="s">
        <v>380</v>
      </c>
      <c r="L246" s="7" t="s">
        <v>33</v>
      </c>
      <c r="M246" s="7" t="s">
        <v>34</v>
      </c>
      <c r="N246" s="7" t="s">
        <v>33</v>
      </c>
      <c r="O246" s="7" t="s">
        <v>35</v>
      </c>
      <c r="P246" s="7" t="s">
        <v>380</v>
      </c>
      <c r="Q246" s="9">
        <v>17920000</v>
      </c>
      <c r="R246" s="9">
        <v>0</v>
      </c>
      <c r="S246" s="9">
        <f t="shared" si="3"/>
        <v>0</v>
      </c>
      <c r="T246" s="9">
        <v>0</v>
      </c>
      <c r="U246" s="9">
        <v>0</v>
      </c>
      <c r="V246" s="9">
        <v>0</v>
      </c>
    </row>
    <row r="247" spans="1:22" ht="33.75">
      <c r="A247" s="6">
        <v>244</v>
      </c>
      <c r="B247" s="10" t="s">
        <v>533</v>
      </c>
      <c r="C247" s="11" t="s">
        <v>24</v>
      </c>
      <c r="D247" s="10" t="s">
        <v>534</v>
      </c>
      <c r="E247" s="10" t="s">
        <v>26</v>
      </c>
      <c r="F247" s="10" t="s">
        <v>27</v>
      </c>
      <c r="G247" s="10" t="s">
        <v>28</v>
      </c>
      <c r="H247" s="10" t="s">
        <v>29</v>
      </c>
      <c r="I247" s="10" t="s">
        <v>30</v>
      </c>
      <c r="J247" s="10" t="s">
        <v>31</v>
      </c>
      <c r="K247" s="10" t="s">
        <v>380</v>
      </c>
      <c r="L247" s="10" t="s">
        <v>33</v>
      </c>
      <c r="M247" s="10" t="s">
        <v>34</v>
      </c>
      <c r="N247" s="10" t="s">
        <v>33</v>
      </c>
      <c r="O247" s="10" t="s">
        <v>35</v>
      </c>
      <c r="P247" s="10" t="s">
        <v>380</v>
      </c>
      <c r="Q247" s="12">
        <v>1585125</v>
      </c>
      <c r="R247" s="12">
        <v>822181</v>
      </c>
      <c r="S247" s="9">
        <f t="shared" si="3"/>
        <v>822181</v>
      </c>
      <c r="T247" s="12">
        <v>0</v>
      </c>
      <c r="U247" s="12">
        <v>0</v>
      </c>
      <c r="V247" s="12">
        <v>822181</v>
      </c>
    </row>
    <row r="248" spans="1:22" ht="33.75">
      <c r="A248" s="6">
        <v>245</v>
      </c>
      <c r="B248" s="7" t="s">
        <v>535</v>
      </c>
      <c r="C248" s="8" t="s">
        <v>24</v>
      </c>
      <c r="D248" s="7" t="s">
        <v>536</v>
      </c>
      <c r="E248" s="7" t="s">
        <v>26</v>
      </c>
      <c r="F248" s="7" t="s">
        <v>27</v>
      </c>
      <c r="G248" s="7" t="s">
        <v>28</v>
      </c>
      <c r="H248" s="7" t="s">
        <v>29</v>
      </c>
      <c r="I248" s="7" t="s">
        <v>30</v>
      </c>
      <c r="J248" s="7" t="s">
        <v>31</v>
      </c>
      <c r="K248" s="7" t="s">
        <v>380</v>
      </c>
      <c r="L248" s="7" t="s">
        <v>33</v>
      </c>
      <c r="M248" s="7" t="s">
        <v>34</v>
      </c>
      <c r="N248" s="7" t="s">
        <v>33</v>
      </c>
      <c r="O248" s="7" t="s">
        <v>35</v>
      </c>
      <c r="P248" s="7" t="s">
        <v>380</v>
      </c>
      <c r="Q248" s="9">
        <v>10818093</v>
      </c>
      <c r="R248" s="9">
        <v>4039893</v>
      </c>
      <c r="S248" s="9">
        <f t="shared" si="3"/>
        <v>4039893</v>
      </c>
      <c r="T248" s="9">
        <v>0</v>
      </c>
      <c r="U248" s="9">
        <v>0</v>
      </c>
      <c r="V248" s="9">
        <v>4039893</v>
      </c>
    </row>
    <row r="249" spans="1:22" ht="33.75">
      <c r="A249" s="6">
        <v>246</v>
      </c>
      <c r="B249" s="10" t="s">
        <v>537</v>
      </c>
      <c r="C249" s="11" t="s">
        <v>24</v>
      </c>
      <c r="D249" s="10" t="s">
        <v>538</v>
      </c>
      <c r="E249" s="10" t="s">
        <v>26</v>
      </c>
      <c r="F249" s="10" t="s">
        <v>27</v>
      </c>
      <c r="G249" s="10" t="s">
        <v>28</v>
      </c>
      <c r="H249" s="10" t="s">
        <v>29</v>
      </c>
      <c r="I249" s="10" t="s">
        <v>30</v>
      </c>
      <c r="J249" s="10" t="s">
        <v>31</v>
      </c>
      <c r="K249" s="10" t="s">
        <v>380</v>
      </c>
      <c r="L249" s="10" t="s">
        <v>33</v>
      </c>
      <c r="M249" s="10" t="s">
        <v>34</v>
      </c>
      <c r="N249" s="10" t="s">
        <v>33</v>
      </c>
      <c r="O249" s="10" t="s">
        <v>35</v>
      </c>
      <c r="P249" s="10" t="s">
        <v>380</v>
      </c>
      <c r="Q249" s="12">
        <v>11636415</v>
      </c>
      <c r="R249" s="12">
        <v>0</v>
      </c>
      <c r="S249" s="9">
        <f t="shared" si="3"/>
        <v>0</v>
      </c>
      <c r="T249" s="12">
        <v>0</v>
      </c>
      <c r="U249" s="12">
        <v>0</v>
      </c>
      <c r="V249" s="12">
        <v>0</v>
      </c>
    </row>
    <row r="250" spans="1:22" ht="33.75">
      <c r="A250" s="6">
        <v>247</v>
      </c>
      <c r="B250" s="7" t="s">
        <v>539</v>
      </c>
      <c r="C250" s="8" t="s">
        <v>24</v>
      </c>
      <c r="D250" s="7" t="s">
        <v>540</v>
      </c>
      <c r="E250" s="7" t="s">
        <v>26</v>
      </c>
      <c r="F250" s="7" t="s">
        <v>27</v>
      </c>
      <c r="G250" s="7" t="s">
        <v>28</v>
      </c>
      <c r="H250" s="7" t="s">
        <v>29</v>
      </c>
      <c r="I250" s="7" t="s">
        <v>30</v>
      </c>
      <c r="J250" s="7" t="s">
        <v>31</v>
      </c>
      <c r="K250" s="7" t="s">
        <v>380</v>
      </c>
      <c r="L250" s="7" t="s">
        <v>33</v>
      </c>
      <c r="M250" s="7" t="s">
        <v>34</v>
      </c>
      <c r="N250" s="7" t="s">
        <v>33</v>
      </c>
      <c r="O250" s="7" t="s">
        <v>35</v>
      </c>
      <c r="P250" s="7" t="s">
        <v>380</v>
      </c>
      <c r="Q250" s="9">
        <v>6771600</v>
      </c>
      <c r="R250" s="9">
        <v>0</v>
      </c>
      <c r="S250" s="9">
        <f t="shared" si="3"/>
        <v>0</v>
      </c>
      <c r="T250" s="9">
        <v>0</v>
      </c>
      <c r="U250" s="9">
        <v>0</v>
      </c>
      <c r="V250" s="9">
        <v>0</v>
      </c>
    </row>
    <row r="251" spans="1:22" ht="33.75">
      <c r="A251" s="6">
        <v>248</v>
      </c>
      <c r="B251" s="10" t="s">
        <v>541</v>
      </c>
      <c r="C251" s="11" t="s">
        <v>24</v>
      </c>
      <c r="D251" s="10" t="s">
        <v>542</v>
      </c>
      <c r="E251" s="10" t="s">
        <v>26</v>
      </c>
      <c r="F251" s="10" t="s">
        <v>27</v>
      </c>
      <c r="G251" s="10" t="s">
        <v>28</v>
      </c>
      <c r="H251" s="10" t="s">
        <v>29</v>
      </c>
      <c r="I251" s="10" t="s">
        <v>30</v>
      </c>
      <c r="J251" s="10" t="s">
        <v>31</v>
      </c>
      <c r="K251" s="10" t="s">
        <v>380</v>
      </c>
      <c r="L251" s="10" t="s">
        <v>33</v>
      </c>
      <c r="M251" s="10" t="s">
        <v>34</v>
      </c>
      <c r="N251" s="10" t="s">
        <v>33</v>
      </c>
      <c r="O251" s="10" t="s">
        <v>35</v>
      </c>
      <c r="P251" s="10" t="s">
        <v>380</v>
      </c>
      <c r="Q251" s="12">
        <v>11999790</v>
      </c>
      <c r="R251" s="12">
        <v>0</v>
      </c>
      <c r="S251" s="9">
        <f t="shared" si="3"/>
        <v>0</v>
      </c>
      <c r="T251" s="12">
        <v>0</v>
      </c>
      <c r="U251" s="12">
        <v>0</v>
      </c>
      <c r="V251" s="12">
        <v>0</v>
      </c>
    </row>
    <row r="252" spans="1:22" ht="33.75">
      <c r="A252" s="6">
        <v>249</v>
      </c>
      <c r="B252" s="7" t="s">
        <v>543</v>
      </c>
      <c r="C252" s="8" t="s">
        <v>24</v>
      </c>
      <c r="D252" s="7" t="s">
        <v>544</v>
      </c>
      <c r="E252" s="7" t="s">
        <v>26</v>
      </c>
      <c r="F252" s="7" t="s">
        <v>27</v>
      </c>
      <c r="G252" s="7" t="s">
        <v>28</v>
      </c>
      <c r="H252" s="7" t="s">
        <v>29</v>
      </c>
      <c r="I252" s="7" t="s">
        <v>30</v>
      </c>
      <c r="J252" s="7" t="s">
        <v>31</v>
      </c>
      <c r="K252" s="7" t="s">
        <v>380</v>
      </c>
      <c r="L252" s="7" t="s">
        <v>33</v>
      </c>
      <c r="M252" s="7" t="s">
        <v>34</v>
      </c>
      <c r="N252" s="7" t="s">
        <v>33</v>
      </c>
      <c r="O252" s="7" t="s">
        <v>35</v>
      </c>
      <c r="P252" s="7" t="s">
        <v>380</v>
      </c>
      <c r="Q252" s="9">
        <v>20000000</v>
      </c>
      <c r="R252" s="9">
        <v>0</v>
      </c>
      <c r="S252" s="9">
        <f t="shared" si="3"/>
        <v>0</v>
      </c>
      <c r="T252" s="9">
        <v>0</v>
      </c>
      <c r="U252" s="9">
        <v>0</v>
      </c>
      <c r="V252" s="9">
        <v>0</v>
      </c>
    </row>
    <row r="253" spans="1:22" ht="33.75">
      <c r="A253" s="6">
        <v>250</v>
      </c>
      <c r="B253" s="10" t="s">
        <v>545</v>
      </c>
      <c r="C253" s="11" t="s">
        <v>24</v>
      </c>
      <c r="D253" s="10" t="s">
        <v>546</v>
      </c>
      <c r="E253" s="10" t="s">
        <v>26</v>
      </c>
      <c r="F253" s="10" t="s">
        <v>27</v>
      </c>
      <c r="G253" s="10" t="s">
        <v>28</v>
      </c>
      <c r="H253" s="10" t="s">
        <v>29</v>
      </c>
      <c r="I253" s="10" t="s">
        <v>30</v>
      </c>
      <c r="J253" s="10" t="s">
        <v>31</v>
      </c>
      <c r="K253" s="10" t="s">
        <v>380</v>
      </c>
      <c r="L253" s="10" t="s">
        <v>33</v>
      </c>
      <c r="M253" s="10" t="s">
        <v>34</v>
      </c>
      <c r="N253" s="10" t="s">
        <v>33</v>
      </c>
      <c r="O253" s="10" t="s">
        <v>35</v>
      </c>
      <c r="P253" s="10" t="s">
        <v>380</v>
      </c>
      <c r="Q253" s="12">
        <v>11160000</v>
      </c>
      <c r="R253" s="12">
        <v>0</v>
      </c>
      <c r="S253" s="9">
        <f t="shared" si="3"/>
        <v>0</v>
      </c>
      <c r="T253" s="12">
        <v>0</v>
      </c>
      <c r="U253" s="12">
        <v>0</v>
      </c>
      <c r="V253" s="12">
        <v>0</v>
      </c>
    </row>
    <row r="254" spans="1:22" ht="33.75">
      <c r="A254" s="6">
        <v>251</v>
      </c>
      <c r="B254" s="7" t="s">
        <v>547</v>
      </c>
      <c r="C254" s="8" t="s">
        <v>24</v>
      </c>
      <c r="D254" s="7" t="s">
        <v>548</v>
      </c>
      <c r="E254" s="7" t="s">
        <v>26</v>
      </c>
      <c r="F254" s="7" t="s">
        <v>27</v>
      </c>
      <c r="G254" s="7" t="s">
        <v>28</v>
      </c>
      <c r="H254" s="7" t="s">
        <v>29</v>
      </c>
      <c r="I254" s="7" t="s">
        <v>30</v>
      </c>
      <c r="J254" s="7" t="s">
        <v>31</v>
      </c>
      <c r="K254" s="7" t="s">
        <v>380</v>
      </c>
      <c r="L254" s="7" t="s">
        <v>33</v>
      </c>
      <c r="M254" s="7" t="s">
        <v>34</v>
      </c>
      <c r="N254" s="7" t="s">
        <v>33</v>
      </c>
      <c r="O254" s="7" t="s">
        <v>35</v>
      </c>
      <c r="P254" s="7" t="s">
        <v>380</v>
      </c>
      <c r="Q254" s="9">
        <v>11505870</v>
      </c>
      <c r="R254" s="9">
        <v>0</v>
      </c>
      <c r="S254" s="9">
        <f t="shared" si="3"/>
        <v>0</v>
      </c>
      <c r="T254" s="9">
        <v>0</v>
      </c>
      <c r="U254" s="9">
        <v>0</v>
      </c>
      <c r="V254" s="9">
        <v>0</v>
      </c>
    </row>
    <row r="255" spans="1:22" ht="33.75">
      <c r="A255" s="6">
        <v>252</v>
      </c>
      <c r="B255" s="10" t="s">
        <v>549</v>
      </c>
      <c r="C255" s="11" t="s">
        <v>24</v>
      </c>
      <c r="D255" s="10" t="s">
        <v>550</v>
      </c>
      <c r="E255" s="10" t="s">
        <v>26</v>
      </c>
      <c r="F255" s="10" t="s">
        <v>27</v>
      </c>
      <c r="G255" s="10" t="s">
        <v>28</v>
      </c>
      <c r="H255" s="10" t="s">
        <v>29</v>
      </c>
      <c r="I255" s="10" t="s">
        <v>30</v>
      </c>
      <c r="J255" s="10" t="s">
        <v>31</v>
      </c>
      <c r="K255" s="10" t="s">
        <v>380</v>
      </c>
      <c r="L255" s="10" t="s">
        <v>33</v>
      </c>
      <c r="M255" s="10" t="s">
        <v>34</v>
      </c>
      <c r="N255" s="10" t="s">
        <v>33</v>
      </c>
      <c r="O255" s="10" t="s">
        <v>35</v>
      </c>
      <c r="P255" s="10" t="s">
        <v>380</v>
      </c>
      <c r="Q255" s="12">
        <v>10000000</v>
      </c>
      <c r="R255" s="12">
        <v>0</v>
      </c>
      <c r="S255" s="9">
        <f t="shared" si="3"/>
        <v>0</v>
      </c>
      <c r="T255" s="12">
        <v>0</v>
      </c>
      <c r="U255" s="12">
        <v>0</v>
      </c>
      <c r="V255" s="12">
        <v>0</v>
      </c>
    </row>
    <row r="256" spans="1:22" ht="33.75">
      <c r="A256" s="6">
        <v>253</v>
      </c>
      <c r="B256" s="7" t="s">
        <v>551</v>
      </c>
      <c r="C256" s="8" t="s">
        <v>24</v>
      </c>
      <c r="D256" s="7" t="s">
        <v>552</v>
      </c>
      <c r="E256" s="7" t="s">
        <v>26</v>
      </c>
      <c r="F256" s="7" t="s">
        <v>27</v>
      </c>
      <c r="G256" s="7" t="s">
        <v>28</v>
      </c>
      <c r="H256" s="7" t="s">
        <v>29</v>
      </c>
      <c r="I256" s="7" t="s">
        <v>30</v>
      </c>
      <c r="J256" s="7" t="s">
        <v>31</v>
      </c>
      <c r="K256" s="7" t="s">
        <v>380</v>
      </c>
      <c r="L256" s="7" t="s">
        <v>33</v>
      </c>
      <c r="M256" s="7" t="s">
        <v>34</v>
      </c>
      <c r="N256" s="7" t="s">
        <v>33</v>
      </c>
      <c r="O256" s="7" t="s">
        <v>35</v>
      </c>
      <c r="P256" s="7" t="s">
        <v>380</v>
      </c>
      <c r="Q256" s="9">
        <v>10479800</v>
      </c>
      <c r="R256" s="9">
        <v>0</v>
      </c>
      <c r="S256" s="9">
        <f t="shared" si="3"/>
        <v>0</v>
      </c>
      <c r="T256" s="9">
        <v>0</v>
      </c>
      <c r="U256" s="9">
        <v>0</v>
      </c>
      <c r="V256" s="9">
        <v>0</v>
      </c>
    </row>
    <row r="257" spans="1:22" ht="33.75">
      <c r="A257" s="6">
        <v>254</v>
      </c>
      <c r="B257" s="10" t="s">
        <v>553</v>
      </c>
      <c r="C257" s="11" t="s">
        <v>24</v>
      </c>
      <c r="D257" s="10" t="s">
        <v>554</v>
      </c>
      <c r="E257" s="10" t="s">
        <v>26</v>
      </c>
      <c r="F257" s="10" t="s">
        <v>27</v>
      </c>
      <c r="G257" s="10" t="s">
        <v>28</v>
      </c>
      <c r="H257" s="10" t="s">
        <v>29</v>
      </c>
      <c r="I257" s="10" t="s">
        <v>30</v>
      </c>
      <c r="J257" s="10" t="s">
        <v>31</v>
      </c>
      <c r="K257" s="10" t="s">
        <v>380</v>
      </c>
      <c r="L257" s="10" t="s">
        <v>33</v>
      </c>
      <c r="M257" s="10" t="s">
        <v>34</v>
      </c>
      <c r="N257" s="10" t="s">
        <v>33</v>
      </c>
      <c r="O257" s="10" t="s">
        <v>35</v>
      </c>
      <c r="P257" s="10" t="s">
        <v>380</v>
      </c>
      <c r="Q257" s="12">
        <v>11981716</v>
      </c>
      <c r="R257" s="12">
        <v>0</v>
      </c>
      <c r="S257" s="9">
        <f t="shared" si="3"/>
        <v>0</v>
      </c>
      <c r="T257" s="12">
        <v>0</v>
      </c>
      <c r="U257" s="12">
        <v>0</v>
      </c>
      <c r="V257" s="12">
        <v>0</v>
      </c>
    </row>
    <row r="258" spans="1:22" ht="33.75">
      <c r="A258" s="6">
        <v>255</v>
      </c>
      <c r="B258" s="7" t="s">
        <v>555</v>
      </c>
      <c r="C258" s="8" t="s">
        <v>24</v>
      </c>
      <c r="D258" s="7" t="s">
        <v>556</v>
      </c>
      <c r="E258" s="7" t="s">
        <v>26</v>
      </c>
      <c r="F258" s="7" t="s">
        <v>27</v>
      </c>
      <c r="G258" s="7" t="s">
        <v>28</v>
      </c>
      <c r="H258" s="7" t="s">
        <v>29</v>
      </c>
      <c r="I258" s="7" t="s">
        <v>30</v>
      </c>
      <c r="J258" s="7" t="s">
        <v>31</v>
      </c>
      <c r="K258" s="7" t="s">
        <v>380</v>
      </c>
      <c r="L258" s="7" t="s">
        <v>33</v>
      </c>
      <c r="M258" s="7" t="s">
        <v>34</v>
      </c>
      <c r="N258" s="7" t="s">
        <v>33</v>
      </c>
      <c r="O258" s="7" t="s">
        <v>35</v>
      </c>
      <c r="P258" s="7" t="s">
        <v>380</v>
      </c>
      <c r="Q258" s="9">
        <v>3990830</v>
      </c>
      <c r="R258" s="9">
        <v>0</v>
      </c>
      <c r="S258" s="9">
        <f t="shared" si="3"/>
        <v>0</v>
      </c>
      <c r="T258" s="9">
        <v>0</v>
      </c>
      <c r="U258" s="9">
        <v>0</v>
      </c>
      <c r="V258" s="9">
        <v>0</v>
      </c>
    </row>
    <row r="259" spans="1:22" ht="33.75">
      <c r="A259" s="6">
        <v>256</v>
      </c>
      <c r="B259" s="10" t="s">
        <v>557</v>
      </c>
      <c r="C259" s="11" t="s">
        <v>24</v>
      </c>
      <c r="D259" s="10" t="s">
        <v>558</v>
      </c>
      <c r="E259" s="10" t="s">
        <v>26</v>
      </c>
      <c r="F259" s="10" t="s">
        <v>27</v>
      </c>
      <c r="G259" s="10" t="s">
        <v>28</v>
      </c>
      <c r="H259" s="10" t="s">
        <v>29</v>
      </c>
      <c r="I259" s="10" t="s">
        <v>30</v>
      </c>
      <c r="J259" s="10" t="s">
        <v>31</v>
      </c>
      <c r="K259" s="10" t="s">
        <v>380</v>
      </c>
      <c r="L259" s="10" t="s">
        <v>33</v>
      </c>
      <c r="M259" s="10" t="s">
        <v>34</v>
      </c>
      <c r="N259" s="10" t="s">
        <v>33</v>
      </c>
      <c r="O259" s="10" t="s">
        <v>35</v>
      </c>
      <c r="P259" s="10" t="s">
        <v>380</v>
      </c>
      <c r="Q259" s="12">
        <v>11999500</v>
      </c>
      <c r="R259" s="12">
        <v>0</v>
      </c>
      <c r="S259" s="9">
        <f t="shared" si="3"/>
        <v>0</v>
      </c>
      <c r="T259" s="12">
        <v>0</v>
      </c>
      <c r="U259" s="12">
        <v>0</v>
      </c>
      <c r="V259" s="12">
        <v>0</v>
      </c>
    </row>
    <row r="260" spans="1:22" ht="33.75">
      <c r="A260" s="6">
        <v>257</v>
      </c>
      <c r="B260" s="7" t="s">
        <v>559</v>
      </c>
      <c r="C260" s="8" t="s">
        <v>24</v>
      </c>
      <c r="D260" s="7" t="s">
        <v>560</v>
      </c>
      <c r="E260" s="7" t="s">
        <v>26</v>
      </c>
      <c r="F260" s="7" t="s">
        <v>27</v>
      </c>
      <c r="G260" s="7" t="s">
        <v>28</v>
      </c>
      <c r="H260" s="7" t="s">
        <v>29</v>
      </c>
      <c r="I260" s="7" t="s">
        <v>30</v>
      </c>
      <c r="J260" s="7" t="s">
        <v>31</v>
      </c>
      <c r="K260" s="7" t="s">
        <v>380</v>
      </c>
      <c r="L260" s="7" t="s">
        <v>33</v>
      </c>
      <c r="M260" s="7" t="s">
        <v>34</v>
      </c>
      <c r="N260" s="7" t="s">
        <v>33</v>
      </c>
      <c r="O260" s="7" t="s">
        <v>35</v>
      </c>
      <c r="P260" s="7" t="s">
        <v>380</v>
      </c>
      <c r="Q260" s="9">
        <v>11997962</v>
      </c>
      <c r="R260" s="9">
        <v>0</v>
      </c>
      <c r="S260" s="9">
        <f t="shared" si="3"/>
        <v>0</v>
      </c>
      <c r="T260" s="9">
        <v>0</v>
      </c>
      <c r="U260" s="9">
        <v>0</v>
      </c>
      <c r="V260" s="9">
        <v>0</v>
      </c>
    </row>
    <row r="261" spans="1:22" ht="33.75">
      <c r="A261" s="6">
        <v>258</v>
      </c>
      <c r="B261" s="10" t="s">
        <v>561</v>
      </c>
      <c r="C261" s="11" t="s">
        <v>24</v>
      </c>
      <c r="D261" s="10" t="s">
        <v>562</v>
      </c>
      <c r="E261" s="10" t="s">
        <v>26</v>
      </c>
      <c r="F261" s="10" t="s">
        <v>27</v>
      </c>
      <c r="G261" s="10" t="s">
        <v>28</v>
      </c>
      <c r="H261" s="10" t="s">
        <v>29</v>
      </c>
      <c r="I261" s="10" t="s">
        <v>30</v>
      </c>
      <c r="J261" s="10" t="s">
        <v>31</v>
      </c>
      <c r="K261" s="10" t="s">
        <v>380</v>
      </c>
      <c r="L261" s="10" t="s">
        <v>33</v>
      </c>
      <c r="M261" s="10" t="s">
        <v>34</v>
      </c>
      <c r="N261" s="10" t="s">
        <v>33</v>
      </c>
      <c r="O261" s="10" t="s">
        <v>35</v>
      </c>
      <c r="P261" s="10" t="s">
        <v>380</v>
      </c>
      <c r="Q261" s="12">
        <v>12000000</v>
      </c>
      <c r="R261" s="12">
        <v>0</v>
      </c>
      <c r="S261" s="9">
        <f t="shared" ref="S261:S324" si="4">T261+U261+V261</f>
        <v>0</v>
      </c>
      <c r="T261" s="12">
        <v>0</v>
      </c>
      <c r="U261" s="12">
        <v>0</v>
      </c>
      <c r="V261" s="12">
        <v>0</v>
      </c>
    </row>
    <row r="262" spans="1:22" ht="33.75">
      <c r="A262" s="6">
        <v>259</v>
      </c>
      <c r="B262" s="7" t="s">
        <v>563</v>
      </c>
      <c r="C262" s="8" t="s">
        <v>24</v>
      </c>
      <c r="D262" s="7" t="s">
        <v>564</v>
      </c>
      <c r="E262" s="7" t="s">
        <v>26</v>
      </c>
      <c r="F262" s="7" t="s">
        <v>27</v>
      </c>
      <c r="G262" s="7" t="s">
        <v>28</v>
      </c>
      <c r="H262" s="7" t="s">
        <v>29</v>
      </c>
      <c r="I262" s="7" t="s">
        <v>30</v>
      </c>
      <c r="J262" s="7" t="s">
        <v>31</v>
      </c>
      <c r="K262" s="7" t="s">
        <v>380</v>
      </c>
      <c r="L262" s="7" t="s">
        <v>33</v>
      </c>
      <c r="M262" s="7" t="s">
        <v>34</v>
      </c>
      <c r="N262" s="7" t="s">
        <v>33</v>
      </c>
      <c r="O262" s="7" t="s">
        <v>35</v>
      </c>
      <c r="P262" s="7" t="s">
        <v>380</v>
      </c>
      <c r="Q262" s="9">
        <v>12284000</v>
      </c>
      <c r="R262" s="9">
        <v>0</v>
      </c>
      <c r="S262" s="9">
        <f t="shared" si="4"/>
        <v>0</v>
      </c>
      <c r="T262" s="9">
        <v>0</v>
      </c>
      <c r="U262" s="9">
        <v>0</v>
      </c>
      <c r="V262" s="9">
        <v>0</v>
      </c>
    </row>
    <row r="263" spans="1:22" ht="33.75">
      <c r="A263" s="6">
        <v>260</v>
      </c>
      <c r="B263" s="10" t="s">
        <v>565</v>
      </c>
      <c r="C263" s="11" t="s">
        <v>24</v>
      </c>
      <c r="D263" s="10" t="s">
        <v>566</v>
      </c>
      <c r="E263" s="10" t="s">
        <v>26</v>
      </c>
      <c r="F263" s="10" t="s">
        <v>27</v>
      </c>
      <c r="G263" s="10" t="s">
        <v>28</v>
      </c>
      <c r="H263" s="10" t="s">
        <v>29</v>
      </c>
      <c r="I263" s="10" t="s">
        <v>30</v>
      </c>
      <c r="J263" s="10" t="s">
        <v>31</v>
      </c>
      <c r="K263" s="10" t="s">
        <v>380</v>
      </c>
      <c r="L263" s="10" t="s">
        <v>33</v>
      </c>
      <c r="M263" s="10" t="s">
        <v>34</v>
      </c>
      <c r="N263" s="10" t="s">
        <v>33</v>
      </c>
      <c r="O263" s="10" t="s">
        <v>35</v>
      </c>
      <c r="P263" s="10" t="s">
        <v>380</v>
      </c>
      <c r="Q263" s="12">
        <v>11908960</v>
      </c>
      <c r="R263" s="12">
        <v>0</v>
      </c>
      <c r="S263" s="9">
        <f t="shared" si="4"/>
        <v>0</v>
      </c>
      <c r="T263" s="12">
        <v>0</v>
      </c>
      <c r="U263" s="12">
        <v>0</v>
      </c>
      <c r="V263" s="12">
        <v>0</v>
      </c>
    </row>
    <row r="264" spans="1:22" ht="33.75">
      <c r="A264" s="6">
        <v>261</v>
      </c>
      <c r="B264" s="7" t="s">
        <v>567</v>
      </c>
      <c r="C264" s="8" t="s">
        <v>24</v>
      </c>
      <c r="D264" s="7" t="s">
        <v>568</v>
      </c>
      <c r="E264" s="7" t="s">
        <v>26</v>
      </c>
      <c r="F264" s="7" t="s">
        <v>27</v>
      </c>
      <c r="G264" s="7" t="s">
        <v>28</v>
      </c>
      <c r="H264" s="7" t="s">
        <v>29</v>
      </c>
      <c r="I264" s="7" t="s">
        <v>30</v>
      </c>
      <c r="J264" s="7" t="s">
        <v>31</v>
      </c>
      <c r="K264" s="7" t="s">
        <v>380</v>
      </c>
      <c r="L264" s="7" t="s">
        <v>33</v>
      </c>
      <c r="M264" s="7" t="s">
        <v>34</v>
      </c>
      <c r="N264" s="7" t="s">
        <v>33</v>
      </c>
      <c r="O264" s="7" t="s">
        <v>35</v>
      </c>
      <c r="P264" s="7" t="s">
        <v>380</v>
      </c>
      <c r="Q264" s="9">
        <v>12000000</v>
      </c>
      <c r="R264" s="9">
        <v>0</v>
      </c>
      <c r="S264" s="9">
        <f t="shared" si="4"/>
        <v>0</v>
      </c>
      <c r="T264" s="9">
        <v>0</v>
      </c>
      <c r="U264" s="9">
        <v>0</v>
      </c>
      <c r="V264" s="9">
        <v>0</v>
      </c>
    </row>
    <row r="265" spans="1:22" ht="33.75">
      <c r="A265" s="6">
        <v>262</v>
      </c>
      <c r="B265" s="10" t="s">
        <v>569</v>
      </c>
      <c r="C265" s="11" t="s">
        <v>24</v>
      </c>
      <c r="D265" s="10" t="s">
        <v>570</v>
      </c>
      <c r="E265" s="10" t="s">
        <v>26</v>
      </c>
      <c r="F265" s="10" t="s">
        <v>27</v>
      </c>
      <c r="G265" s="10" t="s">
        <v>28</v>
      </c>
      <c r="H265" s="10" t="s">
        <v>29</v>
      </c>
      <c r="I265" s="10" t="s">
        <v>30</v>
      </c>
      <c r="J265" s="10" t="s">
        <v>31</v>
      </c>
      <c r="K265" s="10" t="s">
        <v>380</v>
      </c>
      <c r="L265" s="10" t="s">
        <v>33</v>
      </c>
      <c r="M265" s="10" t="s">
        <v>34</v>
      </c>
      <c r="N265" s="10" t="s">
        <v>33</v>
      </c>
      <c r="O265" s="10" t="s">
        <v>35</v>
      </c>
      <c r="P265" s="10" t="s">
        <v>380</v>
      </c>
      <c r="Q265" s="12">
        <v>2022312</v>
      </c>
      <c r="R265" s="12">
        <v>0</v>
      </c>
      <c r="S265" s="9">
        <f t="shared" si="4"/>
        <v>0</v>
      </c>
      <c r="T265" s="12">
        <v>0</v>
      </c>
      <c r="U265" s="12">
        <v>0</v>
      </c>
      <c r="V265" s="12">
        <v>0</v>
      </c>
    </row>
    <row r="266" spans="1:22" ht="33.75">
      <c r="A266" s="6">
        <v>263</v>
      </c>
      <c r="B266" s="7" t="s">
        <v>571</v>
      </c>
      <c r="C266" s="8" t="s">
        <v>24</v>
      </c>
      <c r="D266" s="7" t="s">
        <v>572</v>
      </c>
      <c r="E266" s="7" t="s">
        <v>26</v>
      </c>
      <c r="F266" s="7" t="s">
        <v>27</v>
      </c>
      <c r="G266" s="7" t="s">
        <v>28</v>
      </c>
      <c r="H266" s="7" t="s">
        <v>29</v>
      </c>
      <c r="I266" s="7" t="s">
        <v>30</v>
      </c>
      <c r="J266" s="7" t="s">
        <v>31</v>
      </c>
      <c r="K266" s="7" t="s">
        <v>380</v>
      </c>
      <c r="L266" s="7" t="s">
        <v>33</v>
      </c>
      <c r="M266" s="7" t="s">
        <v>34</v>
      </c>
      <c r="N266" s="7" t="s">
        <v>33</v>
      </c>
      <c r="O266" s="7" t="s">
        <v>35</v>
      </c>
      <c r="P266" s="7" t="s">
        <v>380</v>
      </c>
      <c r="Q266" s="9">
        <v>6100808</v>
      </c>
      <c r="R266" s="9">
        <v>0</v>
      </c>
      <c r="S266" s="9">
        <f t="shared" si="4"/>
        <v>0</v>
      </c>
      <c r="T266" s="9">
        <v>0</v>
      </c>
      <c r="U266" s="9">
        <v>0</v>
      </c>
      <c r="V266" s="9">
        <v>0</v>
      </c>
    </row>
    <row r="267" spans="1:22" ht="33.75">
      <c r="A267" s="6">
        <v>264</v>
      </c>
      <c r="B267" s="10" t="s">
        <v>573</v>
      </c>
      <c r="C267" s="11" t="s">
        <v>24</v>
      </c>
      <c r="D267" s="10" t="s">
        <v>574</v>
      </c>
      <c r="E267" s="10" t="s">
        <v>26</v>
      </c>
      <c r="F267" s="10" t="s">
        <v>27</v>
      </c>
      <c r="G267" s="10" t="s">
        <v>28</v>
      </c>
      <c r="H267" s="10" t="s">
        <v>29</v>
      </c>
      <c r="I267" s="10" t="s">
        <v>30</v>
      </c>
      <c r="J267" s="10" t="s">
        <v>31</v>
      </c>
      <c r="K267" s="10" t="s">
        <v>380</v>
      </c>
      <c r="L267" s="10" t="s">
        <v>33</v>
      </c>
      <c r="M267" s="10" t="s">
        <v>34</v>
      </c>
      <c r="N267" s="10" t="s">
        <v>33</v>
      </c>
      <c r="O267" s="10" t="s">
        <v>35</v>
      </c>
      <c r="P267" s="10" t="s">
        <v>380</v>
      </c>
      <c r="Q267" s="12">
        <v>12000000</v>
      </c>
      <c r="R267" s="12">
        <v>0</v>
      </c>
      <c r="S267" s="9">
        <f t="shared" si="4"/>
        <v>0</v>
      </c>
      <c r="T267" s="12">
        <v>0</v>
      </c>
      <c r="U267" s="12">
        <v>0</v>
      </c>
      <c r="V267" s="12">
        <v>0</v>
      </c>
    </row>
    <row r="268" spans="1:22" ht="33.75">
      <c r="A268" s="6">
        <v>265</v>
      </c>
      <c r="B268" s="7" t="s">
        <v>575</v>
      </c>
      <c r="C268" s="8" t="s">
        <v>24</v>
      </c>
      <c r="D268" s="7" t="s">
        <v>576</v>
      </c>
      <c r="E268" s="7" t="s">
        <v>26</v>
      </c>
      <c r="F268" s="7" t="s">
        <v>27</v>
      </c>
      <c r="G268" s="7" t="s">
        <v>28</v>
      </c>
      <c r="H268" s="7" t="s">
        <v>29</v>
      </c>
      <c r="I268" s="7" t="s">
        <v>30</v>
      </c>
      <c r="J268" s="7" t="s">
        <v>31</v>
      </c>
      <c r="K268" s="7" t="s">
        <v>380</v>
      </c>
      <c r="L268" s="7" t="s">
        <v>33</v>
      </c>
      <c r="M268" s="7" t="s">
        <v>34</v>
      </c>
      <c r="N268" s="7" t="s">
        <v>33</v>
      </c>
      <c r="O268" s="7" t="s">
        <v>35</v>
      </c>
      <c r="P268" s="7" t="s">
        <v>380</v>
      </c>
      <c r="Q268" s="9">
        <v>15591200</v>
      </c>
      <c r="R268" s="9">
        <v>0</v>
      </c>
      <c r="S268" s="9">
        <f t="shared" si="4"/>
        <v>0</v>
      </c>
      <c r="T268" s="9">
        <v>0</v>
      </c>
      <c r="U268" s="9">
        <v>0</v>
      </c>
      <c r="V268" s="9">
        <v>0</v>
      </c>
    </row>
    <row r="269" spans="1:22" ht="33.75">
      <c r="A269" s="6">
        <v>266</v>
      </c>
      <c r="B269" s="10" t="s">
        <v>577</v>
      </c>
      <c r="C269" s="11" t="s">
        <v>24</v>
      </c>
      <c r="D269" s="10" t="s">
        <v>578</v>
      </c>
      <c r="E269" s="10" t="s">
        <v>26</v>
      </c>
      <c r="F269" s="10" t="s">
        <v>27</v>
      </c>
      <c r="G269" s="10" t="s">
        <v>28</v>
      </c>
      <c r="H269" s="10" t="s">
        <v>29</v>
      </c>
      <c r="I269" s="10" t="s">
        <v>30</v>
      </c>
      <c r="J269" s="10" t="s">
        <v>31</v>
      </c>
      <c r="K269" s="10" t="s">
        <v>380</v>
      </c>
      <c r="L269" s="10" t="s">
        <v>33</v>
      </c>
      <c r="M269" s="10" t="s">
        <v>34</v>
      </c>
      <c r="N269" s="10" t="s">
        <v>33</v>
      </c>
      <c r="O269" s="10" t="s">
        <v>35</v>
      </c>
      <c r="P269" s="10" t="s">
        <v>380</v>
      </c>
      <c r="Q269" s="12">
        <v>6465000</v>
      </c>
      <c r="R269" s="12">
        <v>0</v>
      </c>
      <c r="S269" s="9">
        <f t="shared" si="4"/>
        <v>0</v>
      </c>
      <c r="T269" s="12">
        <v>0</v>
      </c>
      <c r="U269" s="12">
        <v>0</v>
      </c>
      <c r="V269" s="12">
        <v>0</v>
      </c>
    </row>
    <row r="270" spans="1:22" ht="33.75">
      <c r="A270" s="6">
        <v>267</v>
      </c>
      <c r="B270" s="7" t="s">
        <v>579</v>
      </c>
      <c r="C270" s="8" t="s">
        <v>24</v>
      </c>
      <c r="D270" s="7" t="s">
        <v>580</v>
      </c>
      <c r="E270" s="7" t="s">
        <v>26</v>
      </c>
      <c r="F270" s="7" t="s">
        <v>27</v>
      </c>
      <c r="G270" s="7" t="s">
        <v>28</v>
      </c>
      <c r="H270" s="7" t="s">
        <v>29</v>
      </c>
      <c r="I270" s="7" t="s">
        <v>30</v>
      </c>
      <c r="J270" s="7" t="s">
        <v>31</v>
      </c>
      <c r="K270" s="7" t="s">
        <v>380</v>
      </c>
      <c r="L270" s="7" t="s">
        <v>33</v>
      </c>
      <c r="M270" s="7" t="s">
        <v>34</v>
      </c>
      <c r="N270" s="7" t="s">
        <v>33</v>
      </c>
      <c r="O270" s="7" t="s">
        <v>35</v>
      </c>
      <c r="P270" s="7" t="s">
        <v>380</v>
      </c>
      <c r="Q270" s="9">
        <v>12000000</v>
      </c>
      <c r="R270" s="9">
        <v>0</v>
      </c>
      <c r="S270" s="9">
        <f t="shared" si="4"/>
        <v>0</v>
      </c>
      <c r="T270" s="9">
        <v>0</v>
      </c>
      <c r="U270" s="9">
        <v>0</v>
      </c>
      <c r="V270" s="9">
        <v>0</v>
      </c>
    </row>
    <row r="271" spans="1:22" ht="33.75">
      <c r="A271" s="6">
        <v>268</v>
      </c>
      <c r="B271" s="10" t="s">
        <v>581</v>
      </c>
      <c r="C271" s="11" t="s">
        <v>24</v>
      </c>
      <c r="D271" s="10" t="s">
        <v>582</v>
      </c>
      <c r="E271" s="10" t="s">
        <v>26</v>
      </c>
      <c r="F271" s="10" t="s">
        <v>27</v>
      </c>
      <c r="G271" s="10" t="s">
        <v>28</v>
      </c>
      <c r="H271" s="10" t="s">
        <v>29</v>
      </c>
      <c r="I271" s="10" t="s">
        <v>30</v>
      </c>
      <c r="J271" s="10" t="s">
        <v>31</v>
      </c>
      <c r="K271" s="10" t="s">
        <v>380</v>
      </c>
      <c r="L271" s="10" t="s">
        <v>33</v>
      </c>
      <c r="M271" s="10" t="s">
        <v>34</v>
      </c>
      <c r="N271" s="10" t="s">
        <v>33</v>
      </c>
      <c r="O271" s="10" t="s">
        <v>35</v>
      </c>
      <c r="P271" s="10" t="s">
        <v>380</v>
      </c>
      <c r="Q271" s="12">
        <v>12000000</v>
      </c>
      <c r="R271" s="12">
        <v>6626275</v>
      </c>
      <c r="S271" s="9">
        <f t="shared" si="4"/>
        <v>6626275</v>
      </c>
      <c r="T271" s="12">
        <v>0</v>
      </c>
      <c r="U271" s="12">
        <v>0</v>
      </c>
      <c r="V271" s="12">
        <v>6626275</v>
      </c>
    </row>
    <row r="272" spans="1:22" ht="33.75">
      <c r="A272" s="6">
        <v>269</v>
      </c>
      <c r="B272" s="7" t="s">
        <v>583</v>
      </c>
      <c r="C272" s="8" t="s">
        <v>24</v>
      </c>
      <c r="D272" s="7" t="s">
        <v>584</v>
      </c>
      <c r="E272" s="7" t="s">
        <v>26</v>
      </c>
      <c r="F272" s="7" t="s">
        <v>27</v>
      </c>
      <c r="G272" s="7" t="s">
        <v>28</v>
      </c>
      <c r="H272" s="7" t="s">
        <v>29</v>
      </c>
      <c r="I272" s="7" t="s">
        <v>30</v>
      </c>
      <c r="J272" s="7" t="s">
        <v>31</v>
      </c>
      <c r="K272" s="7" t="s">
        <v>380</v>
      </c>
      <c r="L272" s="7" t="s">
        <v>33</v>
      </c>
      <c r="M272" s="7" t="s">
        <v>34</v>
      </c>
      <c r="N272" s="7" t="s">
        <v>33</v>
      </c>
      <c r="O272" s="7" t="s">
        <v>35</v>
      </c>
      <c r="P272" s="7" t="s">
        <v>380</v>
      </c>
      <c r="Q272" s="9">
        <v>12000000</v>
      </c>
      <c r="R272" s="9">
        <v>0</v>
      </c>
      <c r="S272" s="9">
        <f t="shared" si="4"/>
        <v>0</v>
      </c>
      <c r="T272" s="9">
        <v>0</v>
      </c>
      <c r="U272" s="9">
        <v>0</v>
      </c>
      <c r="V272" s="9">
        <v>0</v>
      </c>
    </row>
    <row r="273" spans="1:22" ht="33.75">
      <c r="A273" s="6">
        <v>270</v>
      </c>
      <c r="B273" s="10" t="s">
        <v>585</v>
      </c>
      <c r="C273" s="11" t="s">
        <v>24</v>
      </c>
      <c r="D273" s="10" t="s">
        <v>586</v>
      </c>
      <c r="E273" s="10" t="s">
        <v>26</v>
      </c>
      <c r="F273" s="10" t="s">
        <v>27</v>
      </c>
      <c r="G273" s="10" t="s">
        <v>28</v>
      </c>
      <c r="H273" s="10" t="s">
        <v>29</v>
      </c>
      <c r="I273" s="10" t="s">
        <v>30</v>
      </c>
      <c r="J273" s="10" t="s">
        <v>31</v>
      </c>
      <c r="K273" s="10" t="s">
        <v>380</v>
      </c>
      <c r="L273" s="10" t="s">
        <v>33</v>
      </c>
      <c r="M273" s="10" t="s">
        <v>34</v>
      </c>
      <c r="N273" s="10" t="s">
        <v>33</v>
      </c>
      <c r="O273" s="10" t="s">
        <v>35</v>
      </c>
      <c r="P273" s="10" t="s">
        <v>380</v>
      </c>
      <c r="Q273" s="12">
        <v>12000000</v>
      </c>
      <c r="R273" s="12">
        <v>0</v>
      </c>
      <c r="S273" s="9">
        <f t="shared" si="4"/>
        <v>0</v>
      </c>
      <c r="T273" s="12">
        <v>0</v>
      </c>
      <c r="U273" s="12">
        <v>0</v>
      </c>
      <c r="V273" s="12">
        <v>0</v>
      </c>
    </row>
    <row r="274" spans="1:22" ht="33.75">
      <c r="A274" s="6">
        <v>271</v>
      </c>
      <c r="B274" s="7" t="s">
        <v>587</v>
      </c>
      <c r="C274" s="8" t="s">
        <v>24</v>
      </c>
      <c r="D274" s="7" t="s">
        <v>588</v>
      </c>
      <c r="E274" s="7" t="s">
        <v>26</v>
      </c>
      <c r="F274" s="7" t="s">
        <v>27</v>
      </c>
      <c r="G274" s="7" t="s">
        <v>28</v>
      </c>
      <c r="H274" s="7" t="s">
        <v>29</v>
      </c>
      <c r="I274" s="7" t="s">
        <v>30</v>
      </c>
      <c r="J274" s="7" t="s">
        <v>31</v>
      </c>
      <c r="K274" s="7" t="s">
        <v>380</v>
      </c>
      <c r="L274" s="7" t="s">
        <v>33</v>
      </c>
      <c r="M274" s="7" t="s">
        <v>34</v>
      </c>
      <c r="N274" s="7" t="s">
        <v>33</v>
      </c>
      <c r="O274" s="7" t="s">
        <v>35</v>
      </c>
      <c r="P274" s="7" t="s">
        <v>380</v>
      </c>
      <c r="Q274" s="9">
        <v>11980367</v>
      </c>
      <c r="R274" s="9">
        <v>11980019</v>
      </c>
      <c r="S274" s="9">
        <f t="shared" si="4"/>
        <v>11980019</v>
      </c>
      <c r="T274" s="9">
        <v>0</v>
      </c>
      <c r="U274" s="9">
        <v>5816210</v>
      </c>
      <c r="V274" s="9">
        <v>6163809</v>
      </c>
    </row>
    <row r="275" spans="1:22" ht="33.75">
      <c r="A275" s="6">
        <v>272</v>
      </c>
      <c r="B275" s="10" t="s">
        <v>589</v>
      </c>
      <c r="C275" s="11" t="s">
        <v>24</v>
      </c>
      <c r="D275" s="10" t="s">
        <v>590</v>
      </c>
      <c r="E275" s="10" t="s">
        <v>26</v>
      </c>
      <c r="F275" s="10" t="s">
        <v>27</v>
      </c>
      <c r="G275" s="10" t="s">
        <v>28</v>
      </c>
      <c r="H275" s="10" t="s">
        <v>29</v>
      </c>
      <c r="I275" s="10" t="s">
        <v>30</v>
      </c>
      <c r="J275" s="10" t="s">
        <v>31</v>
      </c>
      <c r="K275" s="10" t="s">
        <v>380</v>
      </c>
      <c r="L275" s="10" t="s">
        <v>33</v>
      </c>
      <c r="M275" s="10" t="s">
        <v>34</v>
      </c>
      <c r="N275" s="10" t="s">
        <v>33</v>
      </c>
      <c r="O275" s="10" t="s">
        <v>35</v>
      </c>
      <c r="P275" s="10" t="s">
        <v>380</v>
      </c>
      <c r="Q275" s="12">
        <v>4630003</v>
      </c>
      <c r="R275" s="12">
        <v>50000</v>
      </c>
      <c r="S275" s="9">
        <f t="shared" si="4"/>
        <v>50000</v>
      </c>
      <c r="T275" s="12">
        <v>0</v>
      </c>
      <c r="U275" s="12">
        <v>50000</v>
      </c>
      <c r="V275" s="12">
        <v>0</v>
      </c>
    </row>
    <row r="276" spans="1:22" ht="33.75">
      <c r="A276" s="6">
        <v>273</v>
      </c>
      <c r="B276" s="7" t="s">
        <v>591</v>
      </c>
      <c r="C276" s="8" t="s">
        <v>24</v>
      </c>
      <c r="D276" s="7" t="s">
        <v>592</v>
      </c>
      <c r="E276" s="7" t="s">
        <v>26</v>
      </c>
      <c r="F276" s="7" t="s">
        <v>27</v>
      </c>
      <c r="G276" s="7" t="s">
        <v>28</v>
      </c>
      <c r="H276" s="7" t="s">
        <v>29</v>
      </c>
      <c r="I276" s="7" t="s">
        <v>30</v>
      </c>
      <c r="J276" s="7" t="s">
        <v>31</v>
      </c>
      <c r="K276" s="7" t="s">
        <v>380</v>
      </c>
      <c r="L276" s="7" t="s">
        <v>33</v>
      </c>
      <c r="M276" s="7" t="s">
        <v>34</v>
      </c>
      <c r="N276" s="7" t="s">
        <v>33</v>
      </c>
      <c r="O276" s="7" t="s">
        <v>35</v>
      </c>
      <c r="P276" s="7" t="s">
        <v>380</v>
      </c>
      <c r="Q276" s="9">
        <v>12000000</v>
      </c>
      <c r="R276" s="9">
        <v>0</v>
      </c>
      <c r="S276" s="9">
        <f t="shared" si="4"/>
        <v>0</v>
      </c>
      <c r="T276" s="9">
        <v>0</v>
      </c>
      <c r="U276" s="9">
        <v>0</v>
      </c>
      <c r="V276" s="9">
        <v>0</v>
      </c>
    </row>
    <row r="277" spans="1:22" ht="33.75">
      <c r="A277" s="6">
        <v>274</v>
      </c>
      <c r="B277" s="10" t="s">
        <v>593</v>
      </c>
      <c r="C277" s="11" t="s">
        <v>24</v>
      </c>
      <c r="D277" s="10" t="s">
        <v>594</v>
      </c>
      <c r="E277" s="10" t="s">
        <v>26</v>
      </c>
      <c r="F277" s="10" t="s">
        <v>27</v>
      </c>
      <c r="G277" s="10" t="s">
        <v>28</v>
      </c>
      <c r="H277" s="10" t="s">
        <v>29</v>
      </c>
      <c r="I277" s="10" t="s">
        <v>30</v>
      </c>
      <c r="J277" s="10" t="s">
        <v>31</v>
      </c>
      <c r="K277" s="10" t="s">
        <v>380</v>
      </c>
      <c r="L277" s="10" t="s">
        <v>33</v>
      </c>
      <c r="M277" s="10" t="s">
        <v>34</v>
      </c>
      <c r="N277" s="10" t="s">
        <v>33</v>
      </c>
      <c r="O277" s="10" t="s">
        <v>35</v>
      </c>
      <c r="P277" s="10" t="s">
        <v>380</v>
      </c>
      <c r="Q277" s="12">
        <v>1349443</v>
      </c>
      <c r="R277" s="12">
        <v>0</v>
      </c>
      <c r="S277" s="9">
        <f t="shared" si="4"/>
        <v>0</v>
      </c>
      <c r="T277" s="12">
        <v>0</v>
      </c>
      <c r="U277" s="12">
        <v>0</v>
      </c>
      <c r="V277" s="12">
        <v>0</v>
      </c>
    </row>
    <row r="278" spans="1:22" ht="33.75">
      <c r="A278" s="6">
        <v>275</v>
      </c>
      <c r="B278" s="7" t="s">
        <v>595</v>
      </c>
      <c r="C278" s="8" t="s">
        <v>24</v>
      </c>
      <c r="D278" s="7" t="s">
        <v>596</v>
      </c>
      <c r="E278" s="7" t="s">
        <v>26</v>
      </c>
      <c r="F278" s="7" t="s">
        <v>27</v>
      </c>
      <c r="G278" s="7" t="s">
        <v>28</v>
      </c>
      <c r="H278" s="7" t="s">
        <v>29</v>
      </c>
      <c r="I278" s="7" t="s">
        <v>30</v>
      </c>
      <c r="J278" s="7" t="s">
        <v>31</v>
      </c>
      <c r="K278" s="7" t="s">
        <v>380</v>
      </c>
      <c r="L278" s="7" t="s">
        <v>33</v>
      </c>
      <c r="M278" s="7" t="s">
        <v>34</v>
      </c>
      <c r="N278" s="7" t="s">
        <v>33</v>
      </c>
      <c r="O278" s="7" t="s">
        <v>35</v>
      </c>
      <c r="P278" s="7" t="s">
        <v>380</v>
      </c>
      <c r="Q278" s="9">
        <v>12000000</v>
      </c>
      <c r="R278" s="9">
        <v>0</v>
      </c>
      <c r="S278" s="9">
        <f t="shared" si="4"/>
        <v>0</v>
      </c>
      <c r="T278" s="9">
        <v>0</v>
      </c>
      <c r="U278" s="9">
        <v>0</v>
      </c>
      <c r="V278" s="9">
        <v>0</v>
      </c>
    </row>
    <row r="279" spans="1:22" ht="33.75">
      <c r="A279" s="6">
        <v>276</v>
      </c>
      <c r="B279" s="10" t="s">
        <v>597</v>
      </c>
      <c r="C279" s="11" t="s">
        <v>24</v>
      </c>
      <c r="D279" s="10" t="s">
        <v>598</v>
      </c>
      <c r="E279" s="10" t="s">
        <v>26</v>
      </c>
      <c r="F279" s="10" t="s">
        <v>27</v>
      </c>
      <c r="G279" s="10" t="s">
        <v>28</v>
      </c>
      <c r="H279" s="10" t="s">
        <v>29</v>
      </c>
      <c r="I279" s="10" t="s">
        <v>30</v>
      </c>
      <c r="J279" s="10" t="s">
        <v>31</v>
      </c>
      <c r="K279" s="10" t="s">
        <v>380</v>
      </c>
      <c r="L279" s="10" t="s">
        <v>33</v>
      </c>
      <c r="M279" s="10" t="s">
        <v>34</v>
      </c>
      <c r="N279" s="10" t="s">
        <v>33</v>
      </c>
      <c r="O279" s="10" t="s">
        <v>35</v>
      </c>
      <c r="P279" s="10" t="s">
        <v>380</v>
      </c>
      <c r="Q279" s="12">
        <v>20000000</v>
      </c>
      <c r="R279" s="12">
        <v>0</v>
      </c>
      <c r="S279" s="9">
        <f t="shared" si="4"/>
        <v>0</v>
      </c>
      <c r="T279" s="12">
        <v>0</v>
      </c>
      <c r="U279" s="12">
        <v>0</v>
      </c>
      <c r="V279" s="12">
        <v>0</v>
      </c>
    </row>
    <row r="280" spans="1:22" ht="33.75">
      <c r="A280" s="6">
        <v>277</v>
      </c>
      <c r="B280" s="7" t="s">
        <v>599</v>
      </c>
      <c r="C280" s="8" t="s">
        <v>24</v>
      </c>
      <c r="D280" s="7" t="s">
        <v>600</v>
      </c>
      <c r="E280" s="7" t="s">
        <v>26</v>
      </c>
      <c r="F280" s="7" t="s">
        <v>27</v>
      </c>
      <c r="G280" s="7" t="s">
        <v>28</v>
      </c>
      <c r="H280" s="7" t="s">
        <v>29</v>
      </c>
      <c r="I280" s="7" t="s">
        <v>30</v>
      </c>
      <c r="J280" s="7" t="s">
        <v>31</v>
      </c>
      <c r="K280" s="7" t="s">
        <v>380</v>
      </c>
      <c r="L280" s="7" t="s">
        <v>33</v>
      </c>
      <c r="M280" s="7" t="s">
        <v>34</v>
      </c>
      <c r="N280" s="7" t="s">
        <v>33</v>
      </c>
      <c r="O280" s="7" t="s">
        <v>35</v>
      </c>
      <c r="P280" s="7" t="s">
        <v>380</v>
      </c>
      <c r="Q280" s="9">
        <v>11999670</v>
      </c>
      <c r="R280" s="9">
        <v>320000</v>
      </c>
      <c r="S280" s="9">
        <f t="shared" si="4"/>
        <v>320000</v>
      </c>
      <c r="T280" s="9">
        <v>0</v>
      </c>
      <c r="U280" s="9">
        <v>320000</v>
      </c>
      <c r="V280" s="9">
        <v>0</v>
      </c>
    </row>
    <row r="281" spans="1:22" ht="33.75">
      <c r="A281" s="6">
        <v>278</v>
      </c>
      <c r="B281" s="10" t="s">
        <v>601</v>
      </c>
      <c r="C281" s="11" t="s">
        <v>24</v>
      </c>
      <c r="D281" s="10" t="s">
        <v>602</v>
      </c>
      <c r="E281" s="10" t="s">
        <v>26</v>
      </c>
      <c r="F281" s="10" t="s">
        <v>27</v>
      </c>
      <c r="G281" s="10" t="s">
        <v>28</v>
      </c>
      <c r="H281" s="10" t="s">
        <v>29</v>
      </c>
      <c r="I281" s="10" t="s">
        <v>30</v>
      </c>
      <c r="J281" s="10" t="s">
        <v>31</v>
      </c>
      <c r="K281" s="10" t="s">
        <v>380</v>
      </c>
      <c r="L281" s="10" t="s">
        <v>33</v>
      </c>
      <c r="M281" s="10" t="s">
        <v>34</v>
      </c>
      <c r="N281" s="10" t="s">
        <v>33</v>
      </c>
      <c r="O281" s="10" t="s">
        <v>35</v>
      </c>
      <c r="P281" s="10" t="s">
        <v>380</v>
      </c>
      <c r="Q281" s="12">
        <v>10475405</v>
      </c>
      <c r="R281" s="12">
        <v>0</v>
      </c>
      <c r="S281" s="9">
        <f t="shared" si="4"/>
        <v>0</v>
      </c>
      <c r="T281" s="12">
        <v>0</v>
      </c>
      <c r="U281" s="12">
        <v>0</v>
      </c>
      <c r="V281" s="12">
        <v>0</v>
      </c>
    </row>
    <row r="282" spans="1:22" ht="33.75">
      <c r="A282" s="6">
        <v>279</v>
      </c>
      <c r="B282" s="7" t="s">
        <v>603</v>
      </c>
      <c r="C282" s="8" t="s">
        <v>24</v>
      </c>
      <c r="D282" s="7" t="s">
        <v>604</v>
      </c>
      <c r="E282" s="7" t="s">
        <v>26</v>
      </c>
      <c r="F282" s="7" t="s">
        <v>27</v>
      </c>
      <c r="G282" s="7" t="s">
        <v>28</v>
      </c>
      <c r="H282" s="7" t="s">
        <v>29</v>
      </c>
      <c r="I282" s="7" t="s">
        <v>30</v>
      </c>
      <c r="J282" s="7" t="s">
        <v>31</v>
      </c>
      <c r="K282" s="7" t="s">
        <v>380</v>
      </c>
      <c r="L282" s="7" t="s">
        <v>33</v>
      </c>
      <c r="M282" s="7" t="s">
        <v>34</v>
      </c>
      <c r="N282" s="7" t="s">
        <v>33</v>
      </c>
      <c r="O282" s="7" t="s">
        <v>35</v>
      </c>
      <c r="P282" s="7" t="s">
        <v>380</v>
      </c>
      <c r="Q282" s="9">
        <v>5505800</v>
      </c>
      <c r="R282" s="9">
        <v>0</v>
      </c>
      <c r="S282" s="9">
        <f t="shared" si="4"/>
        <v>0</v>
      </c>
      <c r="T282" s="9">
        <v>0</v>
      </c>
      <c r="U282" s="9">
        <v>0</v>
      </c>
      <c r="V282" s="9">
        <v>0</v>
      </c>
    </row>
    <row r="283" spans="1:22" ht="33.75">
      <c r="A283" s="6">
        <v>280</v>
      </c>
      <c r="B283" s="10" t="s">
        <v>605</v>
      </c>
      <c r="C283" s="11" t="s">
        <v>24</v>
      </c>
      <c r="D283" s="10" t="s">
        <v>606</v>
      </c>
      <c r="E283" s="10" t="s">
        <v>26</v>
      </c>
      <c r="F283" s="10" t="s">
        <v>27</v>
      </c>
      <c r="G283" s="10" t="s">
        <v>28</v>
      </c>
      <c r="H283" s="10" t="s">
        <v>29</v>
      </c>
      <c r="I283" s="10" t="s">
        <v>30</v>
      </c>
      <c r="J283" s="10" t="s">
        <v>31</v>
      </c>
      <c r="K283" s="10" t="s">
        <v>380</v>
      </c>
      <c r="L283" s="10" t="s">
        <v>33</v>
      </c>
      <c r="M283" s="10" t="s">
        <v>34</v>
      </c>
      <c r="N283" s="10" t="s">
        <v>33</v>
      </c>
      <c r="O283" s="10" t="s">
        <v>35</v>
      </c>
      <c r="P283" s="10" t="s">
        <v>380</v>
      </c>
      <c r="Q283" s="12">
        <v>18457744</v>
      </c>
      <c r="R283" s="12">
        <v>0</v>
      </c>
      <c r="S283" s="9">
        <f t="shared" si="4"/>
        <v>0</v>
      </c>
      <c r="T283" s="12">
        <v>0</v>
      </c>
      <c r="U283" s="12">
        <v>0</v>
      </c>
      <c r="V283" s="12">
        <v>0</v>
      </c>
    </row>
    <row r="284" spans="1:22" ht="33.75">
      <c r="A284" s="6">
        <v>281</v>
      </c>
      <c r="B284" s="7" t="s">
        <v>607</v>
      </c>
      <c r="C284" s="8" t="s">
        <v>24</v>
      </c>
      <c r="D284" s="7" t="s">
        <v>608</v>
      </c>
      <c r="E284" s="7" t="s">
        <v>26</v>
      </c>
      <c r="F284" s="7" t="s">
        <v>27</v>
      </c>
      <c r="G284" s="7" t="s">
        <v>28</v>
      </c>
      <c r="H284" s="7" t="s">
        <v>29</v>
      </c>
      <c r="I284" s="7" t="s">
        <v>30</v>
      </c>
      <c r="J284" s="7" t="s">
        <v>31</v>
      </c>
      <c r="K284" s="7" t="s">
        <v>380</v>
      </c>
      <c r="L284" s="7" t="s">
        <v>33</v>
      </c>
      <c r="M284" s="7" t="s">
        <v>34</v>
      </c>
      <c r="N284" s="7" t="s">
        <v>33</v>
      </c>
      <c r="O284" s="7" t="s">
        <v>35</v>
      </c>
      <c r="P284" s="7" t="s">
        <v>380</v>
      </c>
      <c r="Q284" s="9">
        <v>19987328</v>
      </c>
      <c r="R284" s="9">
        <v>0</v>
      </c>
      <c r="S284" s="9">
        <f t="shared" si="4"/>
        <v>0</v>
      </c>
      <c r="T284" s="9">
        <v>0</v>
      </c>
      <c r="U284" s="9">
        <v>0</v>
      </c>
      <c r="V284" s="9">
        <v>0</v>
      </c>
    </row>
    <row r="285" spans="1:22" ht="33.75">
      <c r="A285" s="6">
        <v>282</v>
      </c>
      <c r="B285" s="10" t="s">
        <v>609</v>
      </c>
      <c r="C285" s="11" t="s">
        <v>24</v>
      </c>
      <c r="D285" s="10" t="s">
        <v>610</v>
      </c>
      <c r="E285" s="10" t="s">
        <v>26</v>
      </c>
      <c r="F285" s="10" t="s">
        <v>27</v>
      </c>
      <c r="G285" s="10" t="s">
        <v>28</v>
      </c>
      <c r="H285" s="10" t="s">
        <v>29</v>
      </c>
      <c r="I285" s="10" t="s">
        <v>30</v>
      </c>
      <c r="J285" s="10" t="s">
        <v>31</v>
      </c>
      <c r="K285" s="10" t="s">
        <v>380</v>
      </c>
      <c r="L285" s="10" t="s">
        <v>33</v>
      </c>
      <c r="M285" s="10" t="s">
        <v>34</v>
      </c>
      <c r="N285" s="10" t="s">
        <v>33</v>
      </c>
      <c r="O285" s="10" t="s">
        <v>35</v>
      </c>
      <c r="P285" s="10" t="s">
        <v>380</v>
      </c>
      <c r="Q285" s="12">
        <v>12000000</v>
      </c>
      <c r="R285" s="12">
        <v>0</v>
      </c>
      <c r="S285" s="9">
        <f t="shared" si="4"/>
        <v>0</v>
      </c>
      <c r="T285" s="12">
        <v>0</v>
      </c>
      <c r="U285" s="12">
        <v>0</v>
      </c>
      <c r="V285" s="12">
        <v>0</v>
      </c>
    </row>
    <row r="286" spans="1:22" ht="33.75">
      <c r="A286" s="6">
        <v>283</v>
      </c>
      <c r="B286" s="7" t="s">
        <v>611</v>
      </c>
      <c r="C286" s="8" t="s">
        <v>24</v>
      </c>
      <c r="D286" s="7" t="s">
        <v>612</v>
      </c>
      <c r="E286" s="7" t="s">
        <v>26</v>
      </c>
      <c r="F286" s="7" t="s">
        <v>27</v>
      </c>
      <c r="G286" s="7" t="s">
        <v>28</v>
      </c>
      <c r="H286" s="7" t="s">
        <v>29</v>
      </c>
      <c r="I286" s="7" t="s">
        <v>30</v>
      </c>
      <c r="J286" s="7" t="s">
        <v>31</v>
      </c>
      <c r="K286" s="7" t="s">
        <v>380</v>
      </c>
      <c r="L286" s="7" t="s">
        <v>33</v>
      </c>
      <c r="M286" s="7" t="s">
        <v>34</v>
      </c>
      <c r="N286" s="7" t="s">
        <v>33</v>
      </c>
      <c r="O286" s="7" t="s">
        <v>35</v>
      </c>
      <c r="P286" s="7" t="s">
        <v>380</v>
      </c>
      <c r="Q286" s="9">
        <v>20000000</v>
      </c>
      <c r="R286" s="9">
        <v>0</v>
      </c>
      <c r="S286" s="9">
        <f t="shared" si="4"/>
        <v>0</v>
      </c>
      <c r="T286" s="9">
        <v>0</v>
      </c>
      <c r="U286" s="9">
        <v>0</v>
      </c>
      <c r="V286" s="9">
        <v>0</v>
      </c>
    </row>
    <row r="287" spans="1:22" ht="33.75">
      <c r="A287" s="6">
        <v>284</v>
      </c>
      <c r="B287" s="10" t="s">
        <v>613</v>
      </c>
      <c r="C287" s="11" t="s">
        <v>24</v>
      </c>
      <c r="D287" s="10" t="s">
        <v>614</v>
      </c>
      <c r="E287" s="10" t="s">
        <v>26</v>
      </c>
      <c r="F287" s="10" t="s">
        <v>27</v>
      </c>
      <c r="G287" s="10" t="s">
        <v>28</v>
      </c>
      <c r="H287" s="10" t="s">
        <v>29</v>
      </c>
      <c r="I287" s="10" t="s">
        <v>30</v>
      </c>
      <c r="J287" s="10" t="s">
        <v>31</v>
      </c>
      <c r="K287" s="10" t="s">
        <v>380</v>
      </c>
      <c r="L287" s="10" t="s">
        <v>33</v>
      </c>
      <c r="M287" s="10" t="s">
        <v>34</v>
      </c>
      <c r="N287" s="10" t="s">
        <v>33</v>
      </c>
      <c r="O287" s="10" t="s">
        <v>35</v>
      </c>
      <c r="P287" s="10" t="s">
        <v>380</v>
      </c>
      <c r="Q287" s="12">
        <v>9997296</v>
      </c>
      <c r="R287" s="12">
        <v>0</v>
      </c>
      <c r="S287" s="9">
        <f t="shared" si="4"/>
        <v>0</v>
      </c>
      <c r="T287" s="12">
        <v>0</v>
      </c>
      <c r="U287" s="12">
        <v>0</v>
      </c>
      <c r="V287" s="12">
        <v>0</v>
      </c>
    </row>
    <row r="288" spans="1:22" ht="33.75">
      <c r="A288" s="6">
        <v>285</v>
      </c>
      <c r="B288" s="7" t="s">
        <v>615</v>
      </c>
      <c r="C288" s="8" t="s">
        <v>24</v>
      </c>
      <c r="D288" s="7" t="s">
        <v>616</v>
      </c>
      <c r="E288" s="7" t="s">
        <v>26</v>
      </c>
      <c r="F288" s="7" t="s">
        <v>27</v>
      </c>
      <c r="G288" s="7" t="s">
        <v>28</v>
      </c>
      <c r="H288" s="7" t="s">
        <v>29</v>
      </c>
      <c r="I288" s="7" t="s">
        <v>63</v>
      </c>
      <c r="J288" s="7" t="s">
        <v>64</v>
      </c>
      <c r="K288" s="7" t="s">
        <v>380</v>
      </c>
      <c r="L288" s="7" t="s">
        <v>33</v>
      </c>
      <c r="M288" s="7" t="s">
        <v>34</v>
      </c>
      <c r="N288" s="7" t="s">
        <v>33</v>
      </c>
      <c r="O288" s="7" t="s">
        <v>35</v>
      </c>
      <c r="P288" s="7" t="s">
        <v>380</v>
      </c>
      <c r="Q288" s="9">
        <v>4550000</v>
      </c>
      <c r="R288" s="9">
        <v>4550000</v>
      </c>
      <c r="S288" s="9">
        <f t="shared" si="4"/>
        <v>4550000</v>
      </c>
      <c r="T288" s="9">
        <v>0</v>
      </c>
      <c r="U288" s="9">
        <v>50000</v>
      </c>
      <c r="V288" s="9">
        <v>4500000</v>
      </c>
    </row>
    <row r="289" spans="1:22" ht="33.75">
      <c r="A289" s="6">
        <v>286</v>
      </c>
      <c r="B289" s="10" t="s">
        <v>617</v>
      </c>
      <c r="C289" s="11" t="s">
        <v>24</v>
      </c>
      <c r="D289" s="10" t="s">
        <v>618</v>
      </c>
      <c r="E289" s="10" t="s">
        <v>26</v>
      </c>
      <c r="F289" s="10" t="s">
        <v>27</v>
      </c>
      <c r="G289" s="10" t="s">
        <v>28</v>
      </c>
      <c r="H289" s="10" t="s">
        <v>29</v>
      </c>
      <c r="I289" s="10" t="s">
        <v>30</v>
      </c>
      <c r="J289" s="10" t="s">
        <v>31</v>
      </c>
      <c r="K289" s="10" t="s">
        <v>380</v>
      </c>
      <c r="L289" s="10" t="s">
        <v>33</v>
      </c>
      <c r="M289" s="10" t="s">
        <v>34</v>
      </c>
      <c r="N289" s="10" t="s">
        <v>33</v>
      </c>
      <c r="O289" s="10" t="s">
        <v>35</v>
      </c>
      <c r="P289" s="10" t="s">
        <v>380</v>
      </c>
      <c r="Q289" s="12">
        <v>2530000</v>
      </c>
      <c r="R289" s="12">
        <v>0</v>
      </c>
      <c r="S289" s="9">
        <f t="shared" si="4"/>
        <v>0</v>
      </c>
      <c r="T289" s="12">
        <v>0</v>
      </c>
      <c r="U289" s="12">
        <v>0</v>
      </c>
      <c r="V289" s="12">
        <v>0</v>
      </c>
    </row>
    <row r="290" spans="1:22" ht="33.75">
      <c r="A290" s="6">
        <v>287</v>
      </c>
      <c r="B290" s="7" t="s">
        <v>619</v>
      </c>
      <c r="C290" s="8" t="s">
        <v>24</v>
      </c>
      <c r="D290" s="7" t="s">
        <v>620</v>
      </c>
      <c r="E290" s="7" t="s">
        <v>26</v>
      </c>
      <c r="F290" s="7" t="s">
        <v>27</v>
      </c>
      <c r="G290" s="7" t="s">
        <v>28</v>
      </c>
      <c r="H290" s="7" t="s">
        <v>29</v>
      </c>
      <c r="I290" s="7" t="s">
        <v>30</v>
      </c>
      <c r="J290" s="7" t="s">
        <v>31</v>
      </c>
      <c r="K290" s="7" t="s">
        <v>380</v>
      </c>
      <c r="L290" s="7" t="s">
        <v>33</v>
      </c>
      <c r="M290" s="7" t="s">
        <v>34</v>
      </c>
      <c r="N290" s="7" t="s">
        <v>33</v>
      </c>
      <c r="O290" s="7" t="s">
        <v>35</v>
      </c>
      <c r="P290" s="7" t="s">
        <v>380</v>
      </c>
      <c r="Q290" s="9">
        <v>9982389</v>
      </c>
      <c r="R290" s="9">
        <v>0</v>
      </c>
      <c r="S290" s="9">
        <f t="shared" si="4"/>
        <v>0</v>
      </c>
      <c r="T290" s="9">
        <v>0</v>
      </c>
      <c r="U290" s="9">
        <v>0</v>
      </c>
      <c r="V290" s="9">
        <v>0</v>
      </c>
    </row>
    <row r="291" spans="1:22" ht="33.75">
      <c r="A291" s="6">
        <v>288</v>
      </c>
      <c r="B291" s="10" t="s">
        <v>621</v>
      </c>
      <c r="C291" s="11" t="s">
        <v>24</v>
      </c>
      <c r="D291" s="10" t="s">
        <v>622</v>
      </c>
      <c r="E291" s="10" t="s">
        <v>26</v>
      </c>
      <c r="F291" s="10" t="s">
        <v>27</v>
      </c>
      <c r="G291" s="10" t="s">
        <v>28</v>
      </c>
      <c r="H291" s="10" t="s">
        <v>29</v>
      </c>
      <c r="I291" s="10" t="s">
        <v>30</v>
      </c>
      <c r="J291" s="10" t="s">
        <v>31</v>
      </c>
      <c r="K291" s="10" t="s">
        <v>380</v>
      </c>
      <c r="L291" s="10" t="s">
        <v>33</v>
      </c>
      <c r="M291" s="10" t="s">
        <v>34</v>
      </c>
      <c r="N291" s="10" t="s">
        <v>33</v>
      </c>
      <c r="O291" s="10" t="s">
        <v>35</v>
      </c>
      <c r="P291" s="10" t="s">
        <v>380</v>
      </c>
      <c r="Q291" s="12">
        <v>10454404</v>
      </c>
      <c r="R291" s="12">
        <v>0</v>
      </c>
      <c r="S291" s="9">
        <f t="shared" si="4"/>
        <v>0</v>
      </c>
      <c r="T291" s="12">
        <v>0</v>
      </c>
      <c r="U291" s="12">
        <v>0</v>
      </c>
      <c r="V291" s="12">
        <v>0</v>
      </c>
    </row>
    <row r="292" spans="1:22" ht="33.75">
      <c r="A292" s="6">
        <v>289</v>
      </c>
      <c r="B292" s="7" t="s">
        <v>623</v>
      </c>
      <c r="C292" s="8" t="s">
        <v>24</v>
      </c>
      <c r="D292" s="7" t="s">
        <v>624</v>
      </c>
      <c r="E292" s="7" t="s">
        <v>26</v>
      </c>
      <c r="F292" s="7" t="s">
        <v>27</v>
      </c>
      <c r="G292" s="7" t="s">
        <v>28</v>
      </c>
      <c r="H292" s="7" t="s">
        <v>29</v>
      </c>
      <c r="I292" s="7" t="s">
        <v>30</v>
      </c>
      <c r="J292" s="7" t="s">
        <v>31</v>
      </c>
      <c r="K292" s="7" t="s">
        <v>380</v>
      </c>
      <c r="L292" s="7" t="s">
        <v>33</v>
      </c>
      <c r="M292" s="7" t="s">
        <v>34</v>
      </c>
      <c r="N292" s="7" t="s">
        <v>33</v>
      </c>
      <c r="O292" s="7" t="s">
        <v>35</v>
      </c>
      <c r="P292" s="7" t="s">
        <v>380</v>
      </c>
      <c r="Q292" s="9">
        <v>5598220</v>
      </c>
      <c r="R292" s="9">
        <v>0</v>
      </c>
      <c r="S292" s="9">
        <f t="shared" si="4"/>
        <v>0</v>
      </c>
      <c r="T292" s="9">
        <v>0</v>
      </c>
      <c r="U292" s="9">
        <v>0</v>
      </c>
      <c r="V292" s="9">
        <v>0</v>
      </c>
    </row>
    <row r="293" spans="1:22" ht="33.75">
      <c r="A293" s="6">
        <v>290</v>
      </c>
      <c r="B293" s="10" t="s">
        <v>625</v>
      </c>
      <c r="C293" s="11" t="s">
        <v>24</v>
      </c>
      <c r="D293" s="10" t="s">
        <v>626</v>
      </c>
      <c r="E293" s="10" t="s">
        <v>26</v>
      </c>
      <c r="F293" s="10" t="s">
        <v>27</v>
      </c>
      <c r="G293" s="10" t="s">
        <v>28</v>
      </c>
      <c r="H293" s="10" t="s">
        <v>29</v>
      </c>
      <c r="I293" s="10" t="s">
        <v>30</v>
      </c>
      <c r="J293" s="10" t="s">
        <v>31</v>
      </c>
      <c r="K293" s="10" t="s">
        <v>380</v>
      </c>
      <c r="L293" s="10" t="s">
        <v>33</v>
      </c>
      <c r="M293" s="10" t="s">
        <v>34</v>
      </c>
      <c r="N293" s="10" t="s">
        <v>33</v>
      </c>
      <c r="O293" s="10" t="s">
        <v>35</v>
      </c>
      <c r="P293" s="10" t="s">
        <v>380</v>
      </c>
      <c r="Q293" s="12">
        <v>11172000</v>
      </c>
      <c r="R293" s="12">
        <v>0</v>
      </c>
      <c r="S293" s="9">
        <f t="shared" si="4"/>
        <v>0</v>
      </c>
      <c r="T293" s="12">
        <v>0</v>
      </c>
      <c r="U293" s="12">
        <v>0</v>
      </c>
      <c r="V293" s="12">
        <v>0</v>
      </c>
    </row>
    <row r="294" spans="1:22" ht="33.75">
      <c r="A294" s="6">
        <v>291</v>
      </c>
      <c r="B294" s="7" t="s">
        <v>627</v>
      </c>
      <c r="C294" s="8" t="s">
        <v>24</v>
      </c>
      <c r="D294" s="7" t="s">
        <v>628</v>
      </c>
      <c r="E294" s="7" t="s">
        <v>26</v>
      </c>
      <c r="F294" s="7" t="s">
        <v>27</v>
      </c>
      <c r="G294" s="7" t="s">
        <v>28</v>
      </c>
      <c r="H294" s="7" t="s">
        <v>29</v>
      </c>
      <c r="I294" s="7" t="s">
        <v>30</v>
      </c>
      <c r="J294" s="7" t="s">
        <v>31</v>
      </c>
      <c r="K294" s="7" t="s">
        <v>380</v>
      </c>
      <c r="L294" s="7" t="s">
        <v>33</v>
      </c>
      <c r="M294" s="7" t="s">
        <v>34</v>
      </c>
      <c r="N294" s="7" t="s">
        <v>33</v>
      </c>
      <c r="O294" s="7" t="s">
        <v>35</v>
      </c>
      <c r="P294" s="7" t="s">
        <v>380</v>
      </c>
      <c r="Q294" s="9">
        <v>20000000</v>
      </c>
      <c r="R294" s="9">
        <v>0</v>
      </c>
      <c r="S294" s="9">
        <f t="shared" si="4"/>
        <v>0</v>
      </c>
      <c r="T294" s="9">
        <v>0</v>
      </c>
      <c r="U294" s="9">
        <v>0</v>
      </c>
      <c r="V294" s="9">
        <v>0</v>
      </c>
    </row>
    <row r="295" spans="1:22" ht="33.75">
      <c r="A295" s="6">
        <v>292</v>
      </c>
      <c r="B295" s="10" t="s">
        <v>629</v>
      </c>
      <c r="C295" s="11" t="s">
        <v>24</v>
      </c>
      <c r="D295" s="10" t="s">
        <v>630</v>
      </c>
      <c r="E295" s="10" t="s">
        <v>26</v>
      </c>
      <c r="F295" s="10" t="s">
        <v>27</v>
      </c>
      <c r="G295" s="10" t="s">
        <v>28</v>
      </c>
      <c r="H295" s="10" t="s">
        <v>29</v>
      </c>
      <c r="I295" s="10" t="s">
        <v>30</v>
      </c>
      <c r="J295" s="10" t="s">
        <v>31</v>
      </c>
      <c r="K295" s="10" t="s">
        <v>380</v>
      </c>
      <c r="L295" s="10" t="s">
        <v>33</v>
      </c>
      <c r="M295" s="10" t="s">
        <v>34</v>
      </c>
      <c r="N295" s="10" t="s">
        <v>33</v>
      </c>
      <c r="O295" s="10" t="s">
        <v>35</v>
      </c>
      <c r="P295" s="10" t="s">
        <v>380</v>
      </c>
      <c r="Q295" s="12">
        <v>10681750</v>
      </c>
      <c r="R295" s="12">
        <v>0</v>
      </c>
      <c r="S295" s="9">
        <f t="shared" si="4"/>
        <v>0</v>
      </c>
      <c r="T295" s="12">
        <v>0</v>
      </c>
      <c r="U295" s="12">
        <v>0</v>
      </c>
      <c r="V295" s="12">
        <v>0</v>
      </c>
    </row>
    <row r="296" spans="1:22" ht="33.75">
      <c r="A296" s="6">
        <v>293</v>
      </c>
      <c r="B296" s="7" t="s">
        <v>631</v>
      </c>
      <c r="C296" s="8" t="s">
        <v>24</v>
      </c>
      <c r="D296" s="7" t="s">
        <v>632</v>
      </c>
      <c r="E296" s="7" t="s">
        <v>26</v>
      </c>
      <c r="F296" s="7" t="s">
        <v>27</v>
      </c>
      <c r="G296" s="7" t="s">
        <v>28</v>
      </c>
      <c r="H296" s="7" t="s">
        <v>29</v>
      </c>
      <c r="I296" s="7" t="s">
        <v>63</v>
      </c>
      <c r="J296" s="7" t="s">
        <v>64</v>
      </c>
      <c r="K296" s="7" t="s">
        <v>380</v>
      </c>
      <c r="L296" s="7" t="s">
        <v>33</v>
      </c>
      <c r="M296" s="7" t="s">
        <v>34</v>
      </c>
      <c r="N296" s="7" t="s">
        <v>33</v>
      </c>
      <c r="O296" s="7" t="s">
        <v>35</v>
      </c>
      <c r="P296" s="7" t="s">
        <v>380</v>
      </c>
      <c r="Q296" s="9">
        <v>11999190</v>
      </c>
      <c r="R296" s="9">
        <v>1919190</v>
      </c>
      <c r="S296" s="9">
        <f t="shared" si="4"/>
        <v>1919190</v>
      </c>
      <c r="T296" s="9">
        <v>0</v>
      </c>
      <c r="U296" s="9">
        <v>0</v>
      </c>
      <c r="V296" s="9">
        <v>1919190</v>
      </c>
    </row>
    <row r="297" spans="1:22" ht="33.75">
      <c r="A297" s="6">
        <v>294</v>
      </c>
      <c r="B297" s="10" t="s">
        <v>633</v>
      </c>
      <c r="C297" s="11" t="s">
        <v>24</v>
      </c>
      <c r="D297" s="10" t="s">
        <v>634</v>
      </c>
      <c r="E297" s="10" t="s">
        <v>26</v>
      </c>
      <c r="F297" s="10" t="s">
        <v>27</v>
      </c>
      <c r="G297" s="10" t="s">
        <v>28</v>
      </c>
      <c r="H297" s="10" t="s">
        <v>29</v>
      </c>
      <c r="I297" s="10" t="s">
        <v>30</v>
      </c>
      <c r="J297" s="10" t="s">
        <v>31</v>
      </c>
      <c r="K297" s="10" t="s">
        <v>380</v>
      </c>
      <c r="L297" s="10" t="s">
        <v>33</v>
      </c>
      <c r="M297" s="10" t="s">
        <v>34</v>
      </c>
      <c r="N297" s="10" t="s">
        <v>33</v>
      </c>
      <c r="O297" s="10" t="s">
        <v>35</v>
      </c>
      <c r="P297" s="10" t="s">
        <v>380</v>
      </c>
      <c r="Q297" s="12">
        <v>15755711</v>
      </c>
      <c r="R297" s="12">
        <v>0</v>
      </c>
      <c r="S297" s="9">
        <f t="shared" si="4"/>
        <v>0</v>
      </c>
      <c r="T297" s="12">
        <v>0</v>
      </c>
      <c r="U297" s="12">
        <v>0</v>
      </c>
      <c r="V297" s="12">
        <v>0</v>
      </c>
    </row>
    <row r="298" spans="1:22" ht="33.75">
      <c r="A298" s="6">
        <v>295</v>
      </c>
      <c r="B298" s="7" t="s">
        <v>635</v>
      </c>
      <c r="C298" s="8" t="s">
        <v>24</v>
      </c>
      <c r="D298" s="7" t="s">
        <v>636</v>
      </c>
      <c r="E298" s="7" t="s">
        <v>26</v>
      </c>
      <c r="F298" s="7" t="s">
        <v>27</v>
      </c>
      <c r="G298" s="7" t="s">
        <v>28</v>
      </c>
      <c r="H298" s="7" t="s">
        <v>29</v>
      </c>
      <c r="I298" s="7" t="s">
        <v>30</v>
      </c>
      <c r="J298" s="7" t="s">
        <v>31</v>
      </c>
      <c r="K298" s="7" t="s">
        <v>380</v>
      </c>
      <c r="L298" s="7" t="s">
        <v>33</v>
      </c>
      <c r="M298" s="7" t="s">
        <v>34</v>
      </c>
      <c r="N298" s="7" t="s">
        <v>33</v>
      </c>
      <c r="O298" s="7" t="s">
        <v>35</v>
      </c>
      <c r="P298" s="7" t="s">
        <v>380</v>
      </c>
      <c r="Q298" s="9">
        <v>8050000</v>
      </c>
      <c r="R298" s="9">
        <v>0</v>
      </c>
      <c r="S298" s="9">
        <f t="shared" si="4"/>
        <v>0</v>
      </c>
      <c r="T298" s="9">
        <v>0</v>
      </c>
      <c r="U298" s="9">
        <v>0</v>
      </c>
      <c r="V298" s="9">
        <v>0</v>
      </c>
    </row>
    <row r="299" spans="1:22" ht="33.75">
      <c r="A299" s="6">
        <v>296</v>
      </c>
      <c r="B299" s="10" t="s">
        <v>637</v>
      </c>
      <c r="C299" s="11" t="s">
        <v>24</v>
      </c>
      <c r="D299" s="10" t="s">
        <v>638</v>
      </c>
      <c r="E299" s="10" t="s">
        <v>26</v>
      </c>
      <c r="F299" s="10" t="s">
        <v>27</v>
      </c>
      <c r="G299" s="10" t="s">
        <v>28</v>
      </c>
      <c r="H299" s="10" t="s">
        <v>29</v>
      </c>
      <c r="I299" s="10" t="s">
        <v>30</v>
      </c>
      <c r="J299" s="10" t="s">
        <v>31</v>
      </c>
      <c r="K299" s="10" t="s">
        <v>380</v>
      </c>
      <c r="L299" s="10" t="s">
        <v>33</v>
      </c>
      <c r="M299" s="10" t="s">
        <v>34</v>
      </c>
      <c r="N299" s="10" t="s">
        <v>33</v>
      </c>
      <c r="O299" s="10" t="s">
        <v>35</v>
      </c>
      <c r="P299" s="10" t="s">
        <v>380</v>
      </c>
      <c r="Q299" s="12">
        <v>7900000</v>
      </c>
      <c r="R299" s="12">
        <v>0</v>
      </c>
      <c r="S299" s="9">
        <f t="shared" si="4"/>
        <v>0</v>
      </c>
      <c r="T299" s="12">
        <v>0</v>
      </c>
      <c r="U299" s="12">
        <v>0</v>
      </c>
      <c r="V299" s="12">
        <v>0</v>
      </c>
    </row>
    <row r="300" spans="1:22" ht="33.75">
      <c r="A300" s="6">
        <v>297</v>
      </c>
      <c r="B300" s="7" t="s">
        <v>639</v>
      </c>
      <c r="C300" s="8" t="s">
        <v>24</v>
      </c>
      <c r="D300" s="7" t="s">
        <v>640</v>
      </c>
      <c r="E300" s="7" t="s">
        <v>26</v>
      </c>
      <c r="F300" s="7" t="s">
        <v>27</v>
      </c>
      <c r="G300" s="7" t="s">
        <v>28</v>
      </c>
      <c r="H300" s="7" t="s">
        <v>29</v>
      </c>
      <c r="I300" s="7" t="s">
        <v>30</v>
      </c>
      <c r="J300" s="7" t="s">
        <v>31</v>
      </c>
      <c r="K300" s="7" t="s">
        <v>380</v>
      </c>
      <c r="L300" s="7" t="s">
        <v>33</v>
      </c>
      <c r="M300" s="7" t="s">
        <v>34</v>
      </c>
      <c r="N300" s="7" t="s">
        <v>33</v>
      </c>
      <c r="O300" s="7" t="s">
        <v>35</v>
      </c>
      <c r="P300" s="7" t="s">
        <v>380</v>
      </c>
      <c r="Q300" s="9">
        <v>7506160</v>
      </c>
      <c r="R300" s="9">
        <v>179000</v>
      </c>
      <c r="S300" s="9">
        <f t="shared" si="4"/>
        <v>179000</v>
      </c>
      <c r="T300" s="9">
        <v>0</v>
      </c>
      <c r="U300" s="9">
        <v>0</v>
      </c>
      <c r="V300" s="9">
        <v>179000</v>
      </c>
    </row>
    <row r="301" spans="1:22" ht="33.75">
      <c r="A301" s="6">
        <v>298</v>
      </c>
      <c r="B301" s="10" t="s">
        <v>641</v>
      </c>
      <c r="C301" s="11" t="s">
        <v>24</v>
      </c>
      <c r="D301" s="10" t="s">
        <v>642</v>
      </c>
      <c r="E301" s="10" t="s">
        <v>26</v>
      </c>
      <c r="F301" s="10" t="s">
        <v>27</v>
      </c>
      <c r="G301" s="10" t="s">
        <v>28</v>
      </c>
      <c r="H301" s="10" t="s">
        <v>29</v>
      </c>
      <c r="I301" s="10" t="s">
        <v>30</v>
      </c>
      <c r="J301" s="10" t="s">
        <v>31</v>
      </c>
      <c r="K301" s="10" t="s">
        <v>380</v>
      </c>
      <c r="L301" s="10" t="s">
        <v>33</v>
      </c>
      <c r="M301" s="10" t="s">
        <v>34</v>
      </c>
      <c r="N301" s="10" t="s">
        <v>33</v>
      </c>
      <c r="O301" s="10" t="s">
        <v>35</v>
      </c>
      <c r="P301" s="10" t="s">
        <v>380</v>
      </c>
      <c r="Q301" s="12">
        <v>3915780</v>
      </c>
      <c r="R301" s="12">
        <v>1575780</v>
      </c>
      <c r="S301" s="9">
        <f t="shared" si="4"/>
        <v>1575780</v>
      </c>
      <c r="T301" s="12">
        <v>0</v>
      </c>
      <c r="U301" s="12">
        <v>1575780</v>
      </c>
      <c r="V301" s="12">
        <v>0</v>
      </c>
    </row>
    <row r="302" spans="1:22" ht="33.75">
      <c r="A302" s="6">
        <v>299</v>
      </c>
      <c r="B302" s="7" t="s">
        <v>643</v>
      </c>
      <c r="C302" s="8" t="s">
        <v>24</v>
      </c>
      <c r="D302" s="7" t="s">
        <v>644</v>
      </c>
      <c r="E302" s="7" t="s">
        <v>26</v>
      </c>
      <c r="F302" s="7" t="s">
        <v>27</v>
      </c>
      <c r="G302" s="7" t="s">
        <v>28</v>
      </c>
      <c r="H302" s="7" t="s">
        <v>29</v>
      </c>
      <c r="I302" s="7" t="s">
        <v>30</v>
      </c>
      <c r="J302" s="7" t="s">
        <v>31</v>
      </c>
      <c r="K302" s="7" t="s">
        <v>380</v>
      </c>
      <c r="L302" s="7" t="s">
        <v>33</v>
      </c>
      <c r="M302" s="7" t="s">
        <v>34</v>
      </c>
      <c r="N302" s="7" t="s">
        <v>33</v>
      </c>
      <c r="O302" s="7" t="s">
        <v>35</v>
      </c>
      <c r="P302" s="7" t="s">
        <v>380</v>
      </c>
      <c r="Q302" s="9">
        <v>4890000</v>
      </c>
      <c r="R302" s="9">
        <v>4890000</v>
      </c>
      <c r="S302" s="9">
        <f t="shared" si="4"/>
        <v>4890000</v>
      </c>
      <c r="T302" s="9">
        <v>0</v>
      </c>
      <c r="U302" s="9">
        <v>90000</v>
      </c>
      <c r="V302" s="9">
        <v>4800000</v>
      </c>
    </row>
    <row r="303" spans="1:22" ht="33.75">
      <c r="A303" s="6">
        <v>300</v>
      </c>
      <c r="B303" s="10" t="s">
        <v>645</v>
      </c>
      <c r="C303" s="11" t="s">
        <v>24</v>
      </c>
      <c r="D303" s="10" t="s">
        <v>646</v>
      </c>
      <c r="E303" s="10" t="s">
        <v>26</v>
      </c>
      <c r="F303" s="10" t="s">
        <v>27</v>
      </c>
      <c r="G303" s="10" t="s">
        <v>28</v>
      </c>
      <c r="H303" s="10" t="s">
        <v>29</v>
      </c>
      <c r="I303" s="10" t="s">
        <v>30</v>
      </c>
      <c r="J303" s="10" t="s">
        <v>31</v>
      </c>
      <c r="K303" s="10" t="s">
        <v>380</v>
      </c>
      <c r="L303" s="10" t="s">
        <v>33</v>
      </c>
      <c r="M303" s="10" t="s">
        <v>34</v>
      </c>
      <c r="N303" s="10" t="s">
        <v>33</v>
      </c>
      <c r="O303" s="10" t="s">
        <v>35</v>
      </c>
      <c r="P303" s="10" t="s">
        <v>380</v>
      </c>
      <c r="Q303" s="12">
        <v>11981580</v>
      </c>
      <c r="R303" s="12">
        <v>0</v>
      </c>
      <c r="S303" s="9">
        <f t="shared" si="4"/>
        <v>0</v>
      </c>
      <c r="T303" s="12">
        <v>0</v>
      </c>
      <c r="U303" s="12">
        <v>0</v>
      </c>
      <c r="V303" s="12">
        <v>0</v>
      </c>
    </row>
    <row r="304" spans="1:22" ht="33.75">
      <c r="A304" s="6">
        <v>301</v>
      </c>
      <c r="B304" s="7" t="s">
        <v>647</v>
      </c>
      <c r="C304" s="8" t="s">
        <v>24</v>
      </c>
      <c r="D304" s="7" t="s">
        <v>648</v>
      </c>
      <c r="E304" s="7" t="s">
        <v>26</v>
      </c>
      <c r="F304" s="7" t="s">
        <v>27</v>
      </c>
      <c r="G304" s="7" t="s">
        <v>28</v>
      </c>
      <c r="H304" s="7" t="s">
        <v>29</v>
      </c>
      <c r="I304" s="7" t="s">
        <v>30</v>
      </c>
      <c r="J304" s="7" t="s">
        <v>31</v>
      </c>
      <c r="K304" s="7" t="s">
        <v>380</v>
      </c>
      <c r="L304" s="7" t="s">
        <v>33</v>
      </c>
      <c r="M304" s="7" t="s">
        <v>34</v>
      </c>
      <c r="N304" s="7" t="s">
        <v>33</v>
      </c>
      <c r="O304" s="7" t="s">
        <v>35</v>
      </c>
      <c r="P304" s="7" t="s">
        <v>380</v>
      </c>
      <c r="Q304" s="9">
        <v>20000000</v>
      </c>
      <c r="R304" s="9">
        <v>0</v>
      </c>
      <c r="S304" s="9">
        <f t="shared" si="4"/>
        <v>0</v>
      </c>
      <c r="T304" s="9">
        <v>0</v>
      </c>
      <c r="U304" s="9">
        <v>0</v>
      </c>
      <c r="V304" s="9">
        <v>0</v>
      </c>
    </row>
    <row r="305" spans="1:22" ht="33.75">
      <c r="A305" s="6">
        <v>302</v>
      </c>
      <c r="B305" s="10" t="s">
        <v>649</v>
      </c>
      <c r="C305" s="11" t="s">
        <v>24</v>
      </c>
      <c r="D305" s="10" t="s">
        <v>650</v>
      </c>
      <c r="E305" s="10" t="s">
        <v>26</v>
      </c>
      <c r="F305" s="10" t="s">
        <v>27</v>
      </c>
      <c r="G305" s="10" t="s">
        <v>28</v>
      </c>
      <c r="H305" s="10" t="s">
        <v>29</v>
      </c>
      <c r="I305" s="10" t="s">
        <v>30</v>
      </c>
      <c r="J305" s="10" t="s">
        <v>31</v>
      </c>
      <c r="K305" s="10" t="s">
        <v>380</v>
      </c>
      <c r="L305" s="10" t="s">
        <v>33</v>
      </c>
      <c r="M305" s="10" t="s">
        <v>34</v>
      </c>
      <c r="N305" s="10" t="s">
        <v>33</v>
      </c>
      <c r="O305" s="10" t="s">
        <v>35</v>
      </c>
      <c r="P305" s="10" t="s">
        <v>380</v>
      </c>
      <c r="Q305" s="12">
        <v>2019850</v>
      </c>
      <c r="R305" s="12">
        <v>2019850</v>
      </c>
      <c r="S305" s="9">
        <f t="shared" si="4"/>
        <v>2019850</v>
      </c>
      <c r="T305" s="12">
        <v>0</v>
      </c>
      <c r="U305" s="12">
        <v>0</v>
      </c>
      <c r="V305" s="12">
        <v>2019850</v>
      </c>
    </row>
    <row r="306" spans="1:22" ht="45">
      <c r="A306" s="6">
        <v>303</v>
      </c>
      <c r="B306" s="7" t="s">
        <v>651</v>
      </c>
      <c r="C306" s="8" t="s">
        <v>24</v>
      </c>
      <c r="D306" s="7" t="s">
        <v>652</v>
      </c>
      <c r="E306" s="7" t="s">
        <v>26</v>
      </c>
      <c r="F306" s="7" t="s">
        <v>27</v>
      </c>
      <c r="G306" s="7" t="s">
        <v>28</v>
      </c>
      <c r="H306" s="7" t="s">
        <v>29</v>
      </c>
      <c r="I306" s="7" t="s">
        <v>30</v>
      </c>
      <c r="J306" s="7" t="s">
        <v>31</v>
      </c>
      <c r="K306" s="7" t="s">
        <v>380</v>
      </c>
      <c r="L306" s="7" t="s">
        <v>33</v>
      </c>
      <c r="M306" s="7" t="s">
        <v>34</v>
      </c>
      <c r="N306" s="7" t="s">
        <v>33</v>
      </c>
      <c r="O306" s="7" t="s">
        <v>35</v>
      </c>
      <c r="P306" s="7" t="s">
        <v>380</v>
      </c>
      <c r="Q306" s="9">
        <v>6970005</v>
      </c>
      <c r="R306" s="9">
        <v>0</v>
      </c>
      <c r="S306" s="9">
        <f t="shared" si="4"/>
        <v>0</v>
      </c>
      <c r="T306" s="9">
        <v>0</v>
      </c>
      <c r="U306" s="9">
        <v>0</v>
      </c>
      <c r="V306" s="9">
        <v>0</v>
      </c>
    </row>
    <row r="307" spans="1:22" ht="33.75">
      <c r="A307" s="6">
        <v>304</v>
      </c>
      <c r="B307" s="10" t="s">
        <v>653</v>
      </c>
      <c r="C307" s="11" t="s">
        <v>24</v>
      </c>
      <c r="D307" s="10" t="s">
        <v>654</v>
      </c>
      <c r="E307" s="10" t="s">
        <v>26</v>
      </c>
      <c r="F307" s="10" t="s">
        <v>27</v>
      </c>
      <c r="G307" s="10" t="s">
        <v>28</v>
      </c>
      <c r="H307" s="10" t="s">
        <v>29</v>
      </c>
      <c r="I307" s="10" t="s">
        <v>30</v>
      </c>
      <c r="J307" s="10" t="s">
        <v>31</v>
      </c>
      <c r="K307" s="10" t="s">
        <v>380</v>
      </c>
      <c r="L307" s="10" t="s">
        <v>33</v>
      </c>
      <c r="M307" s="10" t="s">
        <v>34</v>
      </c>
      <c r="N307" s="10" t="s">
        <v>33</v>
      </c>
      <c r="O307" s="10" t="s">
        <v>35</v>
      </c>
      <c r="P307" s="10" t="s">
        <v>380</v>
      </c>
      <c r="Q307" s="12">
        <v>3236277</v>
      </c>
      <c r="R307" s="12">
        <v>0</v>
      </c>
      <c r="S307" s="9">
        <f t="shared" si="4"/>
        <v>0</v>
      </c>
      <c r="T307" s="12">
        <v>0</v>
      </c>
      <c r="U307" s="12">
        <v>0</v>
      </c>
      <c r="V307" s="12">
        <v>0</v>
      </c>
    </row>
    <row r="308" spans="1:22" ht="33.75">
      <c r="A308" s="6">
        <v>305</v>
      </c>
      <c r="B308" s="7" t="s">
        <v>655</v>
      </c>
      <c r="C308" s="8" t="s">
        <v>24</v>
      </c>
      <c r="D308" s="7" t="s">
        <v>656</v>
      </c>
      <c r="E308" s="7" t="s">
        <v>26</v>
      </c>
      <c r="F308" s="7" t="s">
        <v>27</v>
      </c>
      <c r="G308" s="7" t="s">
        <v>28</v>
      </c>
      <c r="H308" s="7" t="s">
        <v>29</v>
      </c>
      <c r="I308" s="7" t="s">
        <v>30</v>
      </c>
      <c r="J308" s="7" t="s">
        <v>31</v>
      </c>
      <c r="K308" s="7" t="s">
        <v>380</v>
      </c>
      <c r="L308" s="7" t="s">
        <v>33</v>
      </c>
      <c r="M308" s="7" t="s">
        <v>34</v>
      </c>
      <c r="N308" s="7" t="s">
        <v>33</v>
      </c>
      <c r="O308" s="7" t="s">
        <v>35</v>
      </c>
      <c r="P308" s="7" t="s">
        <v>380</v>
      </c>
      <c r="Q308" s="9">
        <v>6633160</v>
      </c>
      <c r="R308" s="9">
        <v>6633160</v>
      </c>
      <c r="S308" s="9">
        <f t="shared" si="4"/>
        <v>6633160</v>
      </c>
      <c r="T308" s="9">
        <v>0</v>
      </c>
      <c r="U308" s="9">
        <v>2677500</v>
      </c>
      <c r="V308" s="9">
        <v>3955660</v>
      </c>
    </row>
    <row r="309" spans="1:22" ht="33.75">
      <c r="A309" s="6">
        <v>306</v>
      </c>
      <c r="B309" s="10" t="s">
        <v>657</v>
      </c>
      <c r="C309" s="11" t="s">
        <v>24</v>
      </c>
      <c r="D309" s="10" t="s">
        <v>658</v>
      </c>
      <c r="E309" s="10" t="s">
        <v>26</v>
      </c>
      <c r="F309" s="10" t="s">
        <v>27</v>
      </c>
      <c r="G309" s="10" t="s">
        <v>28</v>
      </c>
      <c r="H309" s="10" t="s">
        <v>29</v>
      </c>
      <c r="I309" s="10" t="s">
        <v>30</v>
      </c>
      <c r="J309" s="10" t="s">
        <v>31</v>
      </c>
      <c r="K309" s="10" t="s">
        <v>380</v>
      </c>
      <c r="L309" s="10" t="s">
        <v>33</v>
      </c>
      <c r="M309" s="10" t="s">
        <v>34</v>
      </c>
      <c r="N309" s="10" t="s">
        <v>33</v>
      </c>
      <c r="O309" s="10" t="s">
        <v>35</v>
      </c>
      <c r="P309" s="10" t="s">
        <v>380</v>
      </c>
      <c r="Q309" s="12">
        <v>10863960</v>
      </c>
      <c r="R309" s="12">
        <v>0</v>
      </c>
      <c r="S309" s="9">
        <f t="shared" si="4"/>
        <v>0</v>
      </c>
      <c r="T309" s="12">
        <v>0</v>
      </c>
      <c r="U309" s="12">
        <v>0</v>
      </c>
      <c r="V309" s="12">
        <v>0</v>
      </c>
    </row>
    <row r="310" spans="1:22" ht="33.75">
      <c r="A310" s="6">
        <v>307</v>
      </c>
      <c r="B310" s="7" t="s">
        <v>659</v>
      </c>
      <c r="C310" s="8" t="s">
        <v>24</v>
      </c>
      <c r="D310" s="7" t="s">
        <v>660</v>
      </c>
      <c r="E310" s="7" t="s">
        <v>26</v>
      </c>
      <c r="F310" s="7" t="s">
        <v>27</v>
      </c>
      <c r="G310" s="7" t="s">
        <v>28</v>
      </c>
      <c r="H310" s="7" t="s">
        <v>29</v>
      </c>
      <c r="I310" s="7" t="s">
        <v>30</v>
      </c>
      <c r="J310" s="7" t="s">
        <v>31</v>
      </c>
      <c r="K310" s="7" t="s">
        <v>380</v>
      </c>
      <c r="L310" s="7" t="s">
        <v>33</v>
      </c>
      <c r="M310" s="7" t="s">
        <v>34</v>
      </c>
      <c r="N310" s="7" t="s">
        <v>33</v>
      </c>
      <c r="O310" s="7" t="s">
        <v>35</v>
      </c>
      <c r="P310" s="7" t="s">
        <v>380</v>
      </c>
      <c r="Q310" s="9">
        <v>5252504</v>
      </c>
      <c r="R310" s="9">
        <v>0</v>
      </c>
      <c r="S310" s="9">
        <f t="shared" si="4"/>
        <v>0</v>
      </c>
      <c r="T310" s="9">
        <v>0</v>
      </c>
      <c r="U310" s="9">
        <v>0</v>
      </c>
      <c r="V310" s="9">
        <v>0</v>
      </c>
    </row>
    <row r="311" spans="1:22" ht="33.75">
      <c r="A311" s="6">
        <v>308</v>
      </c>
      <c r="B311" s="10" t="s">
        <v>661</v>
      </c>
      <c r="C311" s="11" t="s">
        <v>24</v>
      </c>
      <c r="D311" s="10" t="s">
        <v>662</v>
      </c>
      <c r="E311" s="10" t="s">
        <v>26</v>
      </c>
      <c r="F311" s="10" t="s">
        <v>27</v>
      </c>
      <c r="G311" s="10" t="s">
        <v>28</v>
      </c>
      <c r="H311" s="10" t="s">
        <v>29</v>
      </c>
      <c r="I311" s="10" t="s">
        <v>30</v>
      </c>
      <c r="J311" s="10" t="s">
        <v>31</v>
      </c>
      <c r="K311" s="10" t="s">
        <v>380</v>
      </c>
      <c r="L311" s="10" t="s">
        <v>33</v>
      </c>
      <c r="M311" s="10" t="s">
        <v>34</v>
      </c>
      <c r="N311" s="10" t="s">
        <v>33</v>
      </c>
      <c r="O311" s="10" t="s">
        <v>35</v>
      </c>
      <c r="P311" s="10" t="s">
        <v>380</v>
      </c>
      <c r="Q311" s="12">
        <v>8273900</v>
      </c>
      <c r="R311" s="12">
        <v>0</v>
      </c>
      <c r="S311" s="9">
        <f t="shared" si="4"/>
        <v>0</v>
      </c>
      <c r="T311" s="12">
        <v>0</v>
      </c>
      <c r="U311" s="12">
        <v>0</v>
      </c>
      <c r="V311" s="12">
        <v>0</v>
      </c>
    </row>
    <row r="312" spans="1:22" ht="33.75">
      <c r="A312" s="6">
        <v>309</v>
      </c>
      <c r="B312" s="7" t="s">
        <v>663</v>
      </c>
      <c r="C312" s="8" t="s">
        <v>24</v>
      </c>
      <c r="D312" s="7" t="s">
        <v>664</v>
      </c>
      <c r="E312" s="7" t="s">
        <v>26</v>
      </c>
      <c r="F312" s="7" t="s">
        <v>27</v>
      </c>
      <c r="G312" s="7" t="s">
        <v>28</v>
      </c>
      <c r="H312" s="7" t="s">
        <v>29</v>
      </c>
      <c r="I312" s="7" t="s">
        <v>30</v>
      </c>
      <c r="J312" s="7" t="s">
        <v>31</v>
      </c>
      <c r="K312" s="7" t="s">
        <v>380</v>
      </c>
      <c r="L312" s="7" t="s">
        <v>33</v>
      </c>
      <c r="M312" s="7" t="s">
        <v>34</v>
      </c>
      <c r="N312" s="7" t="s">
        <v>33</v>
      </c>
      <c r="O312" s="7" t="s">
        <v>35</v>
      </c>
      <c r="P312" s="7" t="s">
        <v>380</v>
      </c>
      <c r="Q312" s="9">
        <v>11914950</v>
      </c>
      <c r="R312" s="9">
        <v>0</v>
      </c>
      <c r="S312" s="9">
        <f t="shared" si="4"/>
        <v>0</v>
      </c>
      <c r="T312" s="9">
        <v>0</v>
      </c>
      <c r="U312" s="9">
        <v>0</v>
      </c>
      <c r="V312" s="9">
        <v>0</v>
      </c>
    </row>
    <row r="313" spans="1:22" ht="33.75">
      <c r="A313" s="6">
        <v>310</v>
      </c>
      <c r="B313" s="10" t="s">
        <v>665</v>
      </c>
      <c r="C313" s="11" t="s">
        <v>24</v>
      </c>
      <c r="D313" s="10" t="s">
        <v>666</v>
      </c>
      <c r="E313" s="10" t="s">
        <v>26</v>
      </c>
      <c r="F313" s="10" t="s">
        <v>27</v>
      </c>
      <c r="G313" s="10" t="s">
        <v>28</v>
      </c>
      <c r="H313" s="10" t="s">
        <v>29</v>
      </c>
      <c r="I313" s="10" t="s">
        <v>30</v>
      </c>
      <c r="J313" s="10" t="s">
        <v>31</v>
      </c>
      <c r="K313" s="10" t="s">
        <v>380</v>
      </c>
      <c r="L313" s="10" t="s">
        <v>33</v>
      </c>
      <c r="M313" s="10" t="s">
        <v>34</v>
      </c>
      <c r="N313" s="10" t="s">
        <v>33</v>
      </c>
      <c r="O313" s="10" t="s">
        <v>35</v>
      </c>
      <c r="P313" s="10" t="s">
        <v>380</v>
      </c>
      <c r="Q313" s="12">
        <v>12000000</v>
      </c>
      <c r="R313" s="12">
        <v>0</v>
      </c>
      <c r="S313" s="9">
        <f t="shared" si="4"/>
        <v>0</v>
      </c>
      <c r="T313" s="12">
        <v>0</v>
      </c>
      <c r="U313" s="12">
        <v>0</v>
      </c>
      <c r="V313" s="12">
        <v>0</v>
      </c>
    </row>
    <row r="314" spans="1:22" ht="33.75">
      <c r="A314" s="6">
        <v>311</v>
      </c>
      <c r="B314" s="7" t="s">
        <v>667</v>
      </c>
      <c r="C314" s="8" t="s">
        <v>24</v>
      </c>
      <c r="D314" s="7" t="s">
        <v>668</v>
      </c>
      <c r="E314" s="7" t="s">
        <v>26</v>
      </c>
      <c r="F314" s="7" t="s">
        <v>27</v>
      </c>
      <c r="G314" s="7" t="s">
        <v>28</v>
      </c>
      <c r="H314" s="7" t="s">
        <v>29</v>
      </c>
      <c r="I314" s="7" t="s">
        <v>30</v>
      </c>
      <c r="J314" s="7" t="s">
        <v>31</v>
      </c>
      <c r="K314" s="7" t="s">
        <v>380</v>
      </c>
      <c r="L314" s="7" t="s">
        <v>33</v>
      </c>
      <c r="M314" s="7" t="s">
        <v>34</v>
      </c>
      <c r="N314" s="7" t="s">
        <v>33</v>
      </c>
      <c r="O314" s="7" t="s">
        <v>35</v>
      </c>
      <c r="P314" s="7" t="s">
        <v>380</v>
      </c>
      <c r="Q314" s="9">
        <v>20000000</v>
      </c>
      <c r="R314" s="9">
        <v>0</v>
      </c>
      <c r="S314" s="9">
        <f t="shared" si="4"/>
        <v>0</v>
      </c>
      <c r="T314" s="9">
        <v>0</v>
      </c>
      <c r="U314" s="9">
        <v>0</v>
      </c>
      <c r="V314" s="9">
        <v>0</v>
      </c>
    </row>
    <row r="315" spans="1:22" ht="33.75">
      <c r="A315" s="6">
        <v>312</v>
      </c>
      <c r="B315" s="10" t="s">
        <v>669</v>
      </c>
      <c r="C315" s="11" t="s">
        <v>24</v>
      </c>
      <c r="D315" s="10" t="s">
        <v>670</v>
      </c>
      <c r="E315" s="10" t="s">
        <v>26</v>
      </c>
      <c r="F315" s="10" t="s">
        <v>27</v>
      </c>
      <c r="G315" s="10" t="s">
        <v>28</v>
      </c>
      <c r="H315" s="10" t="s">
        <v>29</v>
      </c>
      <c r="I315" s="10" t="s">
        <v>30</v>
      </c>
      <c r="J315" s="10" t="s">
        <v>31</v>
      </c>
      <c r="K315" s="10" t="s">
        <v>380</v>
      </c>
      <c r="L315" s="10" t="s">
        <v>33</v>
      </c>
      <c r="M315" s="10" t="s">
        <v>34</v>
      </c>
      <c r="N315" s="10" t="s">
        <v>33</v>
      </c>
      <c r="O315" s="10" t="s">
        <v>35</v>
      </c>
      <c r="P315" s="10" t="s">
        <v>380</v>
      </c>
      <c r="Q315" s="12">
        <v>6682380</v>
      </c>
      <c r="R315" s="12">
        <v>0</v>
      </c>
      <c r="S315" s="9">
        <f t="shared" si="4"/>
        <v>0</v>
      </c>
      <c r="T315" s="12">
        <v>0</v>
      </c>
      <c r="U315" s="12">
        <v>0</v>
      </c>
      <c r="V315" s="12">
        <v>0</v>
      </c>
    </row>
    <row r="316" spans="1:22" ht="33.75">
      <c r="A316" s="6">
        <v>313</v>
      </c>
      <c r="B316" s="7" t="s">
        <v>671</v>
      </c>
      <c r="C316" s="8" t="s">
        <v>24</v>
      </c>
      <c r="D316" s="7" t="s">
        <v>672</v>
      </c>
      <c r="E316" s="7" t="s">
        <v>26</v>
      </c>
      <c r="F316" s="7" t="s">
        <v>27</v>
      </c>
      <c r="G316" s="7" t="s">
        <v>28</v>
      </c>
      <c r="H316" s="7" t="s">
        <v>29</v>
      </c>
      <c r="I316" s="7" t="s">
        <v>30</v>
      </c>
      <c r="J316" s="7" t="s">
        <v>31</v>
      </c>
      <c r="K316" s="7" t="s">
        <v>380</v>
      </c>
      <c r="L316" s="7" t="s">
        <v>33</v>
      </c>
      <c r="M316" s="7" t="s">
        <v>34</v>
      </c>
      <c r="N316" s="7" t="s">
        <v>33</v>
      </c>
      <c r="O316" s="7" t="s">
        <v>35</v>
      </c>
      <c r="P316" s="7" t="s">
        <v>380</v>
      </c>
      <c r="Q316" s="9">
        <v>11818820</v>
      </c>
      <c r="R316" s="9">
        <v>11818820</v>
      </c>
      <c r="S316" s="9">
        <f t="shared" si="4"/>
        <v>11818820</v>
      </c>
      <c r="T316" s="9">
        <v>0</v>
      </c>
      <c r="U316" s="9">
        <v>0</v>
      </c>
      <c r="V316" s="9">
        <v>11818820</v>
      </c>
    </row>
    <row r="317" spans="1:22" ht="33.75">
      <c r="A317" s="6">
        <v>314</v>
      </c>
      <c r="B317" s="10" t="s">
        <v>673</v>
      </c>
      <c r="C317" s="11" t="s">
        <v>24</v>
      </c>
      <c r="D317" s="10" t="s">
        <v>674</v>
      </c>
      <c r="E317" s="10" t="s">
        <v>26</v>
      </c>
      <c r="F317" s="10" t="s">
        <v>27</v>
      </c>
      <c r="G317" s="10" t="s">
        <v>28</v>
      </c>
      <c r="H317" s="10" t="s">
        <v>29</v>
      </c>
      <c r="I317" s="10" t="s">
        <v>30</v>
      </c>
      <c r="J317" s="10" t="s">
        <v>31</v>
      </c>
      <c r="K317" s="10" t="s">
        <v>380</v>
      </c>
      <c r="L317" s="10" t="s">
        <v>33</v>
      </c>
      <c r="M317" s="10" t="s">
        <v>34</v>
      </c>
      <c r="N317" s="10" t="s">
        <v>33</v>
      </c>
      <c r="O317" s="10" t="s">
        <v>35</v>
      </c>
      <c r="P317" s="10" t="s">
        <v>380</v>
      </c>
      <c r="Q317" s="12">
        <v>3996550</v>
      </c>
      <c r="R317" s="12">
        <v>0</v>
      </c>
      <c r="S317" s="9">
        <f t="shared" si="4"/>
        <v>0</v>
      </c>
      <c r="T317" s="12">
        <v>0</v>
      </c>
      <c r="U317" s="12">
        <v>0</v>
      </c>
      <c r="V317" s="12">
        <v>0</v>
      </c>
    </row>
    <row r="318" spans="1:22" ht="33.75">
      <c r="A318" s="6">
        <v>315</v>
      </c>
      <c r="B318" s="7" t="s">
        <v>675</v>
      </c>
      <c r="C318" s="8" t="s">
        <v>24</v>
      </c>
      <c r="D318" s="7" t="s">
        <v>676</v>
      </c>
      <c r="E318" s="7" t="s">
        <v>26</v>
      </c>
      <c r="F318" s="7" t="s">
        <v>27</v>
      </c>
      <c r="G318" s="7" t="s">
        <v>28</v>
      </c>
      <c r="H318" s="7" t="s">
        <v>29</v>
      </c>
      <c r="I318" s="7" t="s">
        <v>30</v>
      </c>
      <c r="J318" s="7" t="s">
        <v>31</v>
      </c>
      <c r="K318" s="7" t="s">
        <v>380</v>
      </c>
      <c r="L318" s="7" t="s">
        <v>33</v>
      </c>
      <c r="M318" s="7" t="s">
        <v>34</v>
      </c>
      <c r="N318" s="7" t="s">
        <v>33</v>
      </c>
      <c r="O318" s="7" t="s">
        <v>35</v>
      </c>
      <c r="P318" s="7" t="s">
        <v>380</v>
      </c>
      <c r="Q318" s="9">
        <v>8456292</v>
      </c>
      <c r="R318" s="9">
        <v>0</v>
      </c>
      <c r="S318" s="9">
        <f t="shared" si="4"/>
        <v>0</v>
      </c>
      <c r="T318" s="9">
        <v>0</v>
      </c>
      <c r="U318" s="9">
        <v>0</v>
      </c>
      <c r="V318" s="9">
        <v>0</v>
      </c>
    </row>
    <row r="319" spans="1:22" ht="33.75">
      <c r="A319" s="6">
        <v>316</v>
      </c>
      <c r="B319" s="10" t="s">
        <v>677</v>
      </c>
      <c r="C319" s="11" t="s">
        <v>24</v>
      </c>
      <c r="D319" s="10" t="s">
        <v>678</v>
      </c>
      <c r="E319" s="10" t="s">
        <v>26</v>
      </c>
      <c r="F319" s="10" t="s">
        <v>27</v>
      </c>
      <c r="G319" s="10" t="s">
        <v>28</v>
      </c>
      <c r="H319" s="10" t="s">
        <v>29</v>
      </c>
      <c r="I319" s="10" t="s">
        <v>30</v>
      </c>
      <c r="J319" s="10" t="s">
        <v>31</v>
      </c>
      <c r="K319" s="10" t="s">
        <v>380</v>
      </c>
      <c r="L319" s="10" t="s">
        <v>33</v>
      </c>
      <c r="M319" s="10" t="s">
        <v>34</v>
      </c>
      <c r="N319" s="10" t="s">
        <v>33</v>
      </c>
      <c r="O319" s="10" t="s">
        <v>35</v>
      </c>
      <c r="P319" s="10" t="s">
        <v>380</v>
      </c>
      <c r="Q319" s="12">
        <v>9493000</v>
      </c>
      <c r="R319" s="12">
        <v>0</v>
      </c>
      <c r="S319" s="9">
        <f t="shared" si="4"/>
        <v>0</v>
      </c>
      <c r="T319" s="12">
        <v>0</v>
      </c>
      <c r="U319" s="12">
        <v>0</v>
      </c>
      <c r="V319" s="12">
        <v>0</v>
      </c>
    </row>
    <row r="320" spans="1:22" ht="33.75">
      <c r="A320" s="6">
        <v>317</v>
      </c>
      <c r="B320" s="7" t="s">
        <v>679</v>
      </c>
      <c r="C320" s="8" t="s">
        <v>24</v>
      </c>
      <c r="D320" s="7" t="s">
        <v>680</v>
      </c>
      <c r="E320" s="7" t="s">
        <v>26</v>
      </c>
      <c r="F320" s="7" t="s">
        <v>27</v>
      </c>
      <c r="G320" s="7" t="s">
        <v>28</v>
      </c>
      <c r="H320" s="7" t="s">
        <v>29</v>
      </c>
      <c r="I320" s="7" t="s">
        <v>30</v>
      </c>
      <c r="J320" s="7" t="s">
        <v>31</v>
      </c>
      <c r="K320" s="7" t="s">
        <v>380</v>
      </c>
      <c r="L320" s="7" t="s">
        <v>33</v>
      </c>
      <c r="M320" s="7" t="s">
        <v>34</v>
      </c>
      <c r="N320" s="7" t="s">
        <v>33</v>
      </c>
      <c r="O320" s="7" t="s">
        <v>35</v>
      </c>
      <c r="P320" s="7" t="s">
        <v>380</v>
      </c>
      <c r="Q320" s="9">
        <v>8587500</v>
      </c>
      <c r="R320" s="9">
        <v>0</v>
      </c>
      <c r="S320" s="9">
        <f t="shared" si="4"/>
        <v>0</v>
      </c>
      <c r="T320" s="9">
        <v>0</v>
      </c>
      <c r="U320" s="9">
        <v>0</v>
      </c>
      <c r="V320" s="9">
        <v>0</v>
      </c>
    </row>
    <row r="321" spans="1:22" ht="33.75">
      <c r="A321" s="6">
        <v>318</v>
      </c>
      <c r="B321" s="10" t="s">
        <v>681</v>
      </c>
      <c r="C321" s="11" t="s">
        <v>24</v>
      </c>
      <c r="D321" s="10" t="s">
        <v>682</v>
      </c>
      <c r="E321" s="10" t="s">
        <v>26</v>
      </c>
      <c r="F321" s="10" t="s">
        <v>27</v>
      </c>
      <c r="G321" s="10" t="s">
        <v>28</v>
      </c>
      <c r="H321" s="10" t="s">
        <v>29</v>
      </c>
      <c r="I321" s="10" t="s">
        <v>30</v>
      </c>
      <c r="J321" s="10" t="s">
        <v>31</v>
      </c>
      <c r="K321" s="10" t="s">
        <v>380</v>
      </c>
      <c r="L321" s="10" t="s">
        <v>33</v>
      </c>
      <c r="M321" s="10" t="s">
        <v>34</v>
      </c>
      <c r="N321" s="10" t="s">
        <v>33</v>
      </c>
      <c r="O321" s="10" t="s">
        <v>35</v>
      </c>
      <c r="P321" s="10" t="s">
        <v>380</v>
      </c>
      <c r="Q321" s="12">
        <v>19906400</v>
      </c>
      <c r="R321" s="12">
        <v>0</v>
      </c>
      <c r="S321" s="9">
        <f t="shared" si="4"/>
        <v>0</v>
      </c>
      <c r="T321" s="12">
        <v>0</v>
      </c>
      <c r="U321" s="12">
        <v>0</v>
      </c>
      <c r="V321" s="12">
        <v>0</v>
      </c>
    </row>
    <row r="322" spans="1:22" ht="33.75">
      <c r="A322" s="6">
        <v>319</v>
      </c>
      <c r="B322" s="7" t="s">
        <v>683</v>
      </c>
      <c r="C322" s="8" t="s">
        <v>24</v>
      </c>
      <c r="D322" s="7" t="s">
        <v>684</v>
      </c>
      <c r="E322" s="7" t="s">
        <v>26</v>
      </c>
      <c r="F322" s="7" t="s">
        <v>27</v>
      </c>
      <c r="G322" s="7" t="s">
        <v>28</v>
      </c>
      <c r="H322" s="7" t="s">
        <v>29</v>
      </c>
      <c r="I322" s="7" t="s">
        <v>30</v>
      </c>
      <c r="J322" s="7" t="s">
        <v>31</v>
      </c>
      <c r="K322" s="7" t="s">
        <v>380</v>
      </c>
      <c r="L322" s="7" t="s">
        <v>33</v>
      </c>
      <c r="M322" s="7" t="s">
        <v>34</v>
      </c>
      <c r="N322" s="7" t="s">
        <v>33</v>
      </c>
      <c r="O322" s="7" t="s">
        <v>35</v>
      </c>
      <c r="P322" s="7" t="s">
        <v>380</v>
      </c>
      <c r="Q322" s="9">
        <v>6958004</v>
      </c>
      <c r="R322" s="9">
        <v>36305</v>
      </c>
      <c r="S322" s="9">
        <f t="shared" si="4"/>
        <v>36305</v>
      </c>
      <c r="T322" s="9">
        <v>0</v>
      </c>
      <c r="U322" s="9">
        <v>0</v>
      </c>
      <c r="V322" s="9">
        <v>36305</v>
      </c>
    </row>
    <row r="323" spans="1:22" ht="33.75">
      <c r="A323" s="6">
        <v>320</v>
      </c>
      <c r="B323" s="10" t="s">
        <v>685</v>
      </c>
      <c r="C323" s="11" t="s">
        <v>24</v>
      </c>
      <c r="D323" s="10" t="s">
        <v>686</v>
      </c>
      <c r="E323" s="10" t="s">
        <v>26</v>
      </c>
      <c r="F323" s="10" t="s">
        <v>27</v>
      </c>
      <c r="G323" s="10" t="s">
        <v>28</v>
      </c>
      <c r="H323" s="10" t="s">
        <v>29</v>
      </c>
      <c r="I323" s="10" t="s">
        <v>30</v>
      </c>
      <c r="J323" s="10" t="s">
        <v>137</v>
      </c>
      <c r="K323" s="10" t="s">
        <v>687</v>
      </c>
      <c r="L323" s="10" t="s">
        <v>33</v>
      </c>
      <c r="M323" s="10" t="s">
        <v>34</v>
      </c>
      <c r="N323" s="10" t="s">
        <v>33</v>
      </c>
      <c r="O323" s="10" t="s">
        <v>35</v>
      </c>
      <c r="P323" s="10" t="s">
        <v>688</v>
      </c>
      <c r="Q323" s="12">
        <v>0</v>
      </c>
      <c r="R323" s="12"/>
      <c r="S323" s="9">
        <f t="shared" si="4"/>
        <v>0</v>
      </c>
      <c r="T323" s="12">
        <v>0</v>
      </c>
      <c r="U323" s="12">
        <v>0</v>
      </c>
      <c r="V323" s="12"/>
    </row>
    <row r="324" spans="1:22" ht="33.75">
      <c r="A324" s="6">
        <v>321</v>
      </c>
      <c r="B324" s="7" t="s">
        <v>689</v>
      </c>
      <c r="C324" s="8" t="s">
        <v>24</v>
      </c>
      <c r="D324" s="7" t="s">
        <v>690</v>
      </c>
      <c r="E324" s="7" t="s">
        <v>26</v>
      </c>
      <c r="F324" s="7" t="s">
        <v>27</v>
      </c>
      <c r="G324" s="7" t="s">
        <v>28</v>
      </c>
      <c r="H324" s="7" t="s">
        <v>29</v>
      </c>
      <c r="I324" s="7" t="s">
        <v>63</v>
      </c>
      <c r="J324" s="7" t="s">
        <v>165</v>
      </c>
      <c r="K324" s="7" t="s">
        <v>687</v>
      </c>
      <c r="L324" s="7" t="s">
        <v>33</v>
      </c>
      <c r="M324" s="7" t="s">
        <v>34</v>
      </c>
      <c r="N324" s="7" t="s">
        <v>33</v>
      </c>
      <c r="O324" s="7" t="s">
        <v>35</v>
      </c>
      <c r="P324" s="7" t="s">
        <v>688</v>
      </c>
      <c r="Q324" s="9">
        <v>0</v>
      </c>
      <c r="R324" s="9">
        <v>50000</v>
      </c>
      <c r="S324" s="9">
        <f t="shared" si="4"/>
        <v>50000</v>
      </c>
      <c r="T324" s="9">
        <v>0</v>
      </c>
      <c r="U324" s="9">
        <v>0</v>
      </c>
      <c r="V324" s="9">
        <v>50000</v>
      </c>
    </row>
    <row r="325" spans="1:22" ht="33.75">
      <c r="A325" s="6">
        <v>322</v>
      </c>
      <c r="B325" s="10" t="s">
        <v>691</v>
      </c>
      <c r="C325" s="11" t="s">
        <v>24</v>
      </c>
      <c r="D325" s="10" t="s">
        <v>692</v>
      </c>
      <c r="E325" s="10" t="s">
        <v>26</v>
      </c>
      <c r="F325" s="10" t="s">
        <v>27</v>
      </c>
      <c r="G325" s="10" t="s">
        <v>28</v>
      </c>
      <c r="H325" s="10" t="s">
        <v>693</v>
      </c>
      <c r="I325" s="10" t="s">
        <v>63</v>
      </c>
      <c r="J325" s="10" t="s">
        <v>694</v>
      </c>
      <c r="K325" s="10" t="s">
        <v>687</v>
      </c>
      <c r="L325" s="10" t="s">
        <v>33</v>
      </c>
      <c r="M325" s="10" t="s">
        <v>34</v>
      </c>
      <c r="N325" s="10" t="s">
        <v>33</v>
      </c>
      <c r="O325" s="10" t="s">
        <v>35</v>
      </c>
      <c r="P325" s="10" t="s">
        <v>688</v>
      </c>
      <c r="Q325" s="12">
        <v>0</v>
      </c>
      <c r="R325" s="12">
        <v>100000</v>
      </c>
      <c r="S325" s="9">
        <f t="shared" ref="S325:S388" si="5">T325+U325+V325</f>
        <v>100000</v>
      </c>
      <c r="T325" s="12">
        <v>0</v>
      </c>
      <c r="U325" s="12">
        <v>0</v>
      </c>
      <c r="V325" s="12">
        <v>100000</v>
      </c>
    </row>
    <row r="326" spans="1:22" ht="33.75">
      <c r="A326" s="6">
        <v>323</v>
      </c>
      <c r="B326" s="7" t="s">
        <v>695</v>
      </c>
      <c r="C326" s="8" t="s">
        <v>24</v>
      </c>
      <c r="D326" s="7" t="s">
        <v>696</v>
      </c>
      <c r="E326" s="7" t="s">
        <v>26</v>
      </c>
      <c r="F326" s="7" t="s">
        <v>27</v>
      </c>
      <c r="G326" s="7" t="s">
        <v>28</v>
      </c>
      <c r="H326" s="7" t="s">
        <v>29</v>
      </c>
      <c r="I326" s="7" t="s">
        <v>30</v>
      </c>
      <c r="J326" s="7" t="s">
        <v>137</v>
      </c>
      <c r="K326" s="7" t="s">
        <v>687</v>
      </c>
      <c r="L326" s="7" t="s">
        <v>33</v>
      </c>
      <c r="M326" s="7" t="s">
        <v>34</v>
      </c>
      <c r="N326" s="7" t="s">
        <v>33</v>
      </c>
      <c r="O326" s="7" t="s">
        <v>35</v>
      </c>
      <c r="P326" s="7" t="s">
        <v>688</v>
      </c>
      <c r="Q326" s="9">
        <v>0</v>
      </c>
      <c r="R326" s="9">
        <v>0</v>
      </c>
      <c r="S326" s="9">
        <f t="shared" si="5"/>
        <v>0</v>
      </c>
      <c r="T326" s="9">
        <v>0</v>
      </c>
      <c r="U326" s="9">
        <v>0</v>
      </c>
      <c r="V326" s="9">
        <v>0</v>
      </c>
    </row>
    <row r="327" spans="1:22" ht="33.75">
      <c r="A327" s="6">
        <v>324</v>
      </c>
      <c r="B327" s="10" t="s">
        <v>697</v>
      </c>
      <c r="C327" s="11" t="s">
        <v>24</v>
      </c>
      <c r="D327" s="10" t="s">
        <v>698</v>
      </c>
      <c r="E327" s="10" t="s">
        <v>26</v>
      </c>
      <c r="F327" s="10" t="s">
        <v>27</v>
      </c>
      <c r="G327" s="10" t="s">
        <v>28</v>
      </c>
      <c r="H327" s="10" t="s">
        <v>29</v>
      </c>
      <c r="I327" s="10" t="s">
        <v>63</v>
      </c>
      <c r="J327" s="10" t="s">
        <v>165</v>
      </c>
      <c r="K327" s="10" t="s">
        <v>699</v>
      </c>
      <c r="L327" s="10" t="s">
        <v>33</v>
      </c>
      <c r="M327" s="10" t="s">
        <v>34</v>
      </c>
      <c r="N327" s="10" t="s">
        <v>33</v>
      </c>
      <c r="O327" s="10" t="s">
        <v>35</v>
      </c>
      <c r="P327" s="10" t="s">
        <v>700</v>
      </c>
      <c r="Q327" s="12">
        <v>0</v>
      </c>
      <c r="R327" s="12">
        <v>75000</v>
      </c>
      <c r="S327" s="9">
        <f t="shared" si="5"/>
        <v>75000</v>
      </c>
      <c r="T327" s="12">
        <v>0</v>
      </c>
      <c r="U327" s="12">
        <v>75000</v>
      </c>
      <c r="V327" s="12">
        <v>0</v>
      </c>
    </row>
    <row r="328" spans="1:22" ht="33.75">
      <c r="A328" s="6">
        <v>325</v>
      </c>
      <c r="B328" s="7" t="s">
        <v>701</v>
      </c>
      <c r="C328" s="8" t="s">
        <v>24</v>
      </c>
      <c r="D328" s="7" t="s">
        <v>702</v>
      </c>
      <c r="E328" s="7" t="s">
        <v>26</v>
      </c>
      <c r="F328" s="7" t="s">
        <v>27</v>
      </c>
      <c r="G328" s="7" t="s">
        <v>28</v>
      </c>
      <c r="H328" s="7" t="s">
        <v>29</v>
      </c>
      <c r="I328" s="7" t="s">
        <v>47</v>
      </c>
      <c r="J328" s="7" t="s">
        <v>158</v>
      </c>
      <c r="K328" s="7" t="s">
        <v>699</v>
      </c>
      <c r="L328" s="7" t="s">
        <v>33</v>
      </c>
      <c r="M328" s="7" t="s">
        <v>34</v>
      </c>
      <c r="N328" s="7" t="s">
        <v>33</v>
      </c>
      <c r="O328" s="7" t="s">
        <v>35</v>
      </c>
      <c r="P328" s="7" t="s">
        <v>700</v>
      </c>
      <c r="Q328" s="9">
        <v>0</v>
      </c>
      <c r="R328" s="9">
        <v>4995430</v>
      </c>
      <c r="S328" s="9">
        <f t="shared" si="5"/>
        <v>4995430</v>
      </c>
      <c r="T328" s="9">
        <v>0</v>
      </c>
      <c r="U328" s="9">
        <v>50000</v>
      </c>
      <c r="V328" s="9">
        <v>4945430</v>
      </c>
    </row>
    <row r="329" spans="1:22" ht="33.75">
      <c r="A329" s="6">
        <v>326</v>
      </c>
      <c r="B329" s="10" t="s">
        <v>703</v>
      </c>
      <c r="C329" s="11" t="s">
        <v>24</v>
      </c>
      <c r="D329" s="10" t="s">
        <v>704</v>
      </c>
      <c r="E329" s="10" t="s">
        <v>26</v>
      </c>
      <c r="F329" s="10" t="s">
        <v>27</v>
      </c>
      <c r="G329" s="10" t="s">
        <v>28</v>
      </c>
      <c r="H329" s="10" t="s">
        <v>29</v>
      </c>
      <c r="I329" s="10" t="s">
        <v>30</v>
      </c>
      <c r="J329" s="10" t="s">
        <v>137</v>
      </c>
      <c r="K329" s="10" t="s">
        <v>699</v>
      </c>
      <c r="L329" s="10" t="s">
        <v>33</v>
      </c>
      <c r="M329" s="10" t="s">
        <v>34</v>
      </c>
      <c r="N329" s="10" t="s">
        <v>33</v>
      </c>
      <c r="O329" s="10" t="s">
        <v>35</v>
      </c>
      <c r="P329" s="10" t="s">
        <v>700</v>
      </c>
      <c r="Q329" s="12">
        <v>0</v>
      </c>
      <c r="R329" s="12">
        <v>4168373</v>
      </c>
      <c r="S329" s="9">
        <f t="shared" si="5"/>
        <v>4168373</v>
      </c>
      <c r="T329" s="12">
        <v>0</v>
      </c>
      <c r="U329" s="12">
        <v>968373</v>
      </c>
      <c r="V329" s="12">
        <v>3200000</v>
      </c>
    </row>
    <row r="330" spans="1:22" ht="56.25">
      <c r="A330" s="6">
        <v>327</v>
      </c>
      <c r="B330" s="7" t="s">
        <v>705</v>
      </c>
      <c r="C330" s="8" t="s">
        <v>24</v>
      </c>
      <c r="D330" s="7" t="s">
        <v>706</v>
      </c>
      <c r="E330" s="7" t="s">
        <v>26</v>
      </c>
      <c r="F330" s="7" t="s">
        <v>27</v>
      </c>
      <c r="G330" s="7" t="s">
        <v>28</v>
      </c>
      <c r="H330" s="7" t="s">
        <v>29</v>
      </c>
      <c r="I330" s="7" t="s">
        <v>30</v>
      </c>
      <c r="J330" s="7" t="s">
        <v>137</v>
      </c>
      <c r="K330" s="7" t="s">
        <v>699</v>
      </c>
      <c r="L330" s="7" t="s">
        <v>33</v>
      </c>
      <c r="M330" s="7" t="s">
        <v>34</v>
      </c>
      <c r="N330" s="7" t="s">
        <v>33</v>
      </c>
      <c r="O330" s="7" t="s">
        <v>35</v>
      </c>
      <c r="P330" s="7" t="s">
        <v>700</v>
      </c>
      <c r="Q330" s="9">
        <v>0</v>
      </c>
      <c r="R330" s="9">
        <v>0</v>
      </c>
      <c r="S330" s="9">
        <f t="shared" si="5"/>
        <v>0</v>
      </c>
      <c r="T330" s="9">
        <v>0</v>
      </c>
      <c r="U330" s="9">
        <v>0</v>
      </c>
      <c r="V330" s="9">
        <v>0</v>
      </c>
    </row>
    <row r="331" spans="1:22" ht="33.75">
      <c r="A331" s="6">
        <v>328</v>
      </c>
      <c r="B331" s="10" t="s">
        <v>707</v>
      </c>
      <c r="C331" s="11" t="s">
        <v>24</v>
      </c>
      <c r="D331" s="10" t="s">
        <v>708</v>
      </c>
      <c r="E331" s="10" t="s">
        <v>26</v>
      </c>
      <c r="F331" s="10" t="s">
        <v>27</v>
      </c>
      <c r="G331" s="10" t="s">
        <v>28</v>
      </c>
      <c r="H331" s="10" t="s">
        <v>693</v>
      </c>
      <c r="I331" s="10" t="s">
        <v>30</v>
      </c>
      <c r="J331" s="10" t="s">
        <v>694</v>
      </c>
      <c r="K331" s="10" t="s">
        <v>699</v>
      </c>
      <c r="L331" s="10" t="s">
        <v>33</v>
      </c>
      <c r="M331" s="10" t="s">
        <v>34</v>
      </c>
      <c r="N331" s="10" t="s">
        <v>33</v>
      </c>
      <c r="O331" s="10" t="s">
        <v>35</v>
      </c>
      <c r="P331" s="10" t="s">
        <v>700</v>
      </c>
      <c r="Q331" s="12">
        <v>0</v>
      </c>
      <c r="R331" s="12">
        <v>0</v>
      </c>
      <c r="S331" s="9">
        <f t="shared" si="5"/>
        <v>0</v>
      </c>
      <c r="T331" s="12">
        <v>0</v>
      </c>
      <c r="U331" s="12">
        <v>0</v>
      </c>
      <c r="V331" s="12">
        <v>0</v>
      </c>
    </row>
    <row r="332" spans="1:22" ht="33.75">
      <c r="A332" s="6">
        <v>329</v>
      </c>
      <c r="B332" s="7" t="s">
        <v>709</v>
      </c>
      <c r="C332" s="8" t="s">
        <v>24</v>
      </c>
      <c r="D332" s="7" t="s">
        <v>710</v>
      </c>
      <c r="E332" s="7" t="s">
        <v>26</v>
      </c>
      <c r="F332" s="7" t="s">
        <v>27</v>
      </c>
      <c r="G332" s="7" t="s">
        <v>28</v>
      </c>
      <c r="H332" s="7" t="s">
        <v>29</v>
      </c>
      <c r="I332" s="7" t="s">
        <v>30</v>
      </c>
      <c r="J332" s="7" t="s">
        <v>137</v>
      </c>
      <c r="K332" s="7" t="s">
        <v>699</v>
      </c>
      <c r="L332" s="7" t="s">
        <v>33</v>
      </c>
      <c r="M332" s="7" t="s">
        <v>34</v>
      </c>
      <c r="N332" s="7" t="s">
        <v>33</v>
      </c>
      <c r="O332" s="7" t="s">
        <v>35</v>
      </c>
      <c r="P332" s="7" t="s">
        <v>700</v>
      </c>
      <c r="Q332" s="9">
        <v>4341305</v>
      </c>
      <c r="R332" s="9">
        <v>0</v>
      </c>
      <c r="S332" s="9">
        <f t="shared" si="5"/>
        <v>0</v>
      </c>
      <c r="T332" s="9">
        <v>0</v>
      </c>
      <c r="U332" s="9">
        <v>0</v>
      </c>
      <c r="V332" s="9">
        <v>0</v>
      </c>
    </row>
    <row r="333" spans="1:22" ht="33.75">
      <c r="A333" s="6">
        <v>330</v>
      </c>
      <c r="B333" s="10" t="s">
        <v>711</v>
      </c>
      <c r="C333" s="11" t="s">
        <v>24</v>
      </c>
      <c r="D333" s="10" t="s">
        <v>712</v>
      </c>
      <c r="E333" s="10" t="s">
        <v>26</v>
      </c>
      <c r="F333" s="10" t="s">
        <v>27</v>
      </c>
      <c r="G333" s="10" t="s">
        <v>28</v>
      </c>
      <c r="H333" s="10" t="s">
        <v>29</v>
      </c>
      <c r="I333" s="10" t="s">
        <v>30</v>
      </c>
      <c r="J333" s="10" t="s">
        <v>137</v>
      </c>
      <c r="K333" s="10" t="s">
        <v>380</v>
      </c>
      <c r="L333" s="10" t="s">
        <v>33</v>
      </c>
      <c r="M333" s="10" t="s">
        <v>34</v>
      </c>
      <c r="N333" s="10" t="s">
        <v>33</v>
      </c>
      <c r="O333" s="10" t="s">
        <v>35</v>
      </c>
      <c r="P333" s="10" t="s">
        <v>713</v>
      </c>
      <c r="Q333" s="12">
        <v>4500000</v>
      </c>
      <c r="R333" s="12">
        <v>4500000</v>
      </c>
      <c r="S333" s="9">
        <f t="shared" si="5"/>
        <v>4500000</v>
      </c>
      <c r="T333" s="12">
        <v>0</v>
      </c>
      <c r="U333" s="12">
        <v>1864000</v>
      </c>
      <c r="V333" s="12">
        <v>2636000</v>
      </c>
    </row>
    <row r="334" spans="1:22" ht="33.75">
      <c r="A334" s="6">
        <v>331</v>
      </c>
      <c r="B334" s="7" t="s">
        <v>714</v>
      </c>
      <c r="C334" s="8" t="s">
        <v>24</v>
      </c>
      <c r="D334" s="7" t="s">
        <v>715</v>
      </c>
      <c r="E334" s="7" t="s">
        <v>26</v>
      </c>
      <c r="F334" s="7" t="s">
        <v>27</v>
      </c>
      <c r="G334" s="7" t="s">
        <v>28</v>
      </c>
      <c r="H334" s="7" t="s">
        <v>29</v>
      </c>
      <c r="I334" s="7" t="s">
        <v>47</v>
      </c>
      <c r="J334" s="7" t="s">
        <v>158</v>
      </c>
      <c r="K334" s="7" t="s">
        <v>380</v>
      </c>
      <c r="L334" s="7" t="s">
        <v>33</v>
      </c>
      <c r="M334" s="7" t="s">
        <v>34</v>
      </c>
      <c r="N334" s="7" t="s">
        <v>33</v>
      </c>
      <c r="O334" s="7" t="s">
        <v>35</v>
      </c>
      <c r="P334" s="7" t="s">
        <v>713</v>
      </c>
      <c r="Q334" s="9">
        <v>0</v>
      </c>
      <c r="R334" s="9">
        <v>0</v>
      </c>
      <c r="S334" s="9">
        <f t="shared" si="5"/>
        <v>0</v>
      </c>
      <c r="T334" s="9">
        <v>0</v>
      </c>
      <c r="U334" s="9">
        <v>0</v>
      </c>
      <c r="V334" s="9">
        <v>0</v>
      </c>
    </row>
    <row r="335" spans="1:22" ht="33.75">
      <c r="A335" s="6">
        <v>332</v>
      </c>
      <c r="B335" s="10" t="s">
        <v>716</v>
      </c>
      <c r="C335" s="11" t="s">
        <v>24</v>
      </c>
      <c r="D335" s="10" t="s">
        <v>717</v>
      </c>
      <c r="E335" s="10" t="s">
        <v>26</v>
      </c>
      <c r="F335" s="10" t="s">
        <v>27</v>
      </c>
      <c r="G335" s="10" t="s">
        <v>28</v>
      </c>
      <c r="H335" s="10" t="s">
        <v>693</v>
      </c>
      <c r="I335" s="10" t="s">
        <v>47</v>
      </c>
      <c r="J335" s="10" t="s">
        <v>694</v>
      </c>
      <c r="K335" s="10" t="s">
        <v>380</v>
      </c>
      <c r="L335" s="10" t="s">
        <v>33</v>
      </c>
      <c r="M335" s="10" t="s">
        <v>34</v>
      </c>
      <c r="N335" s="10" t="s">
        <v>33</v>
      </c>
      <c r="O335" s="10" t="s">
        <v>35</v>
      </c>
      <c r="P335" s="10" t="s">
        <v>713</v>
      </c>
      <c r="Q335" s="12">
        <v>0</v>
      </c>
      <c r="R335" s="12">
        <v>1435338</v>
      </c>
      <c r="S335" s="9">
        <f t="shared" si="5"/>
        <v>1435338</v>
      </c>
      <c r="T335" s="12">
        <v>0</v>
      </c>
      <c r="U335" s="12">
        <v>0</v>
      </c>
      <c r="V335" s="12">
        <v>1435338</v>
      </c>
    </row>
    <row r="336" spans="1:22" ht="33.75">
      <c r="A336" s="6">
        <v>333</v>
      </c>
      <c r="B336" s="7" t="s">
        <v>718</v>
      </c>
      <c r="C336" s="8" t="s">
        <v>24</v>
      </c>
      <c r="D336" s="7" t="s">
        <v>719</v>
      </c>
      <c r="E336" s="7" t="s">
        <v>26</v>
      </c>
      <c r="F336" s="7" t="s">
        <v>27</v>
      </c>
      <c r="G336" s="7" t="s">
        <v>28</v>
      </c>
      <c r="H336" s="7" t="s">
        <v>693</v>
      </c>
      <c r="I336" s="7" t="s">
        <v>47</v>
      </c>
      <c r="J336" s="7" t="s">
        <v>694</v>
      </c>
      <c r="K336" s="7" t="s">
        <v>380</v>
      </c>
      <c r="L336" s="7" t="s">
        <v>33</v>
      </c>
      <c r="M336" s="7" t="s">
        <v>34</v>
      </c>
      <c r="N336" s="7" t="s">
        <v>33</v>
      </c>
      <c r="O336" s="7" t="s">
        <v>35</v>
      </c>
      <c r="P336" s="7" t="s">
        <v>713</v>
      </c>
      <c r="Q336" s="9">
        <v>0</v>
      </c>
      <c r="R336" s="9"/>
      <c r="S336" s="9">
        <f t="shared" si="5"/>
        <v>0</v>
      </c>
      <c r="T336" s="9">
        <v>0</v>
      </c>
      <c r="U336" s="9">
        <v>0</v>
      </c>
      <c r="V336" s="9"/>
    </row>
    <row r="337" spans="1:22" ht="33.75">
      <c r="A337" s="6">
        <v>334</v>
      </c>
      <c r="B337" s="10" t="s">
        <v>720</v>
      </c>
      <c r="C337" s="11" t="s">
        <v>24</v>
      </c>
      <c r="D337" s="10" t="s">
        <v>721</v>
      </c>
      <c r="E337" s="10" t="s">
        <v>26</v>
      </c>
      <c r="F337" s="10" t="s">
        <v>27</v>
      </c>
      <c r="G337" s="10" t="s">
        <v>28</v>
      </c>
      <c r="H337" s="10" t="s">
        <v>693</v>
      </c>
      <c r="I337" s="10" t="s">
        <v>30</v>
      </c>
      <c r="J337" s="10" t="s">
        <v>694</v>
      </c>
      <c r="K337" s="10" t="s">
        <v>380</v>
      </c>
      <c r="L337" s="10" t="s">
        <v>33</v>
      </c>
      <c r="M337" s="10" t="s">
        <v>34</v>
      </c>
      <c r="N337" s="10" t="s">
        <v>33</v>
      </c>
      <c r="O337" s="10" t="s">
        <v>35</v>
      </c>
      <c r="P337" s="10" t="s">
        <v>713</v>
      </c>
      <c r="Q337" s="12">
        <v>0</v>
      </c>
      <c r="R337" s="12"/>
      <c r="S337" s="9">
        <f t="shared" si="5"/>
        <v>0</v>
      </c>
      <c r="T337" s="12">
        <v>0</v>
      </c>
      <c r="U337" s="12">
        <v>0</v>
      </c>
      <c r="V337" s="12"/>
    </row>
    <row r="338" spans="1:22" ht="33.75">
      <c r="A338" s="6">
        <v>335</v>
      </c>
      <c r="B338" s="7" t="s">
        <v>722</v>
      </c>
      <c r="C338" s="8" t="s">
        <v>24</v>
      </c>
      <c r="D338" s="7" t="s">
        <v>723</v>
      </c>
      <c r="E338" s="7" t="s">
        <v>26</v>
      </c>
      <c r="F338" s="7" t="s">
        <v>27</v>
      </c>
      <c r="G338" s="7" t="s">
        <v>28</v>
      </c>
      <c r="H338" s="7" t="s">
        <v>29</v>
      </c>
      <c r="I338" s="7" t="s">
        <v>30</v>
      </c>
      <c r="J338" s="7" t="s">
        <v>137</v>
      </c>
      <c r="K338" s="7" t="s">
        <v>699</v>
      </c>
      <c r="L338" s="7" t="s">
        <v>33</v>
      </c>
      <c r="M338" s="7" t="s">
        <v>34</v>
      </c>
      <c r="N338" s="7" t="s">
        <v>33</v>
      </c>
      <c r="O338" s="7" t="s">
        <v>35</v>
      </c>
      <c r="P338" s="7" t="s">
        <v>724</v>
      </c>
      <c r="Q338" s="9">
        <v>0</v>
      </c>
      <c r="R338" s="9">
        <v>10000000</v>
      </c>
      <c r="S338" s="9">
        <f t="shared" si="5"/>
        <v>10000000</v>
      </c>
      <c r="T338" s="9">
        <v>0</v>
      </c>
      <c r="U338" s="9">
        <v>158581</v>
      </c>
      <c r="V338" s="9">
        <v>9841419</v>
      </c>
    </row>
    <row r="339" spans="1:22" ht="56.25">
      <c r="A339" s="6">
        <v>336</v>
      </c>
      <c r="B339" s="10" t="s">
        <v>725</v>
      </c>
      <c r="C339" s="11" t="s">
        <v>24</v>
      </c>
      <c r="D339" s="10" t="s">
        <v>726</v>
      </c>
      <c r="E339" s="10" t="s">
        <v>26</v>
      </c>
      <c r="F339" s="10" t="s">
        <v>27</v>
      </c>
      <c r="G339" s="10" t="s">
        <v>28</v>
      </c>
      <c r="H339" s="10" t="s">
        <v>29</v>
      </c>
      <c r="I339" s="10" t="s">
        <v>30</v>
      </c>
      <c r="J339" s="10" t="s">
        <v>137</v>
      </c>
      <c r="K339" s="10" t="s">
        <v>699</v>
      </c>
      <c r="L339" s="10" t="s">
        <v>33</v>
      </c>
      <c r="M339" s="10" t="s">
        <v>34</v>
      </c>
      <c r="N339" s="10" t="s">
        <v>33</v>
      </c>
      <c r="O339" s="10" t="s">
        <v>35</v>
      </c>
      <c r="P339" s="10" t="s">
        <v>724</v>
      </c>
      <c r="Q339" s="12">
        <v>0</v>
      </c>
      <c r="R339" s="12">
        <v>0</v>
      </c>
      <c r="S339" s="9">
        <f t="shared" si="5"/>
        <v>0</v>
      </c>
      <c r="T339" s="12">
        <v>0</v>
      </c>
      <c r="U339" s="12">
        <v>0</v>
      </c>
      <c r="V339" s="12">
        <v>0</v>
      </c>
    </row>
    <row r="340" spans="1:22" ht="33.75">
      <c r="A340" s="6">
        <v>337</v>
      </c>
      <c r="B340" s="7" t="s">
        <v>727</v>
      </c>
      <c r="C340" s="8" t="s">
        <v>24</v>
      </c>
      <c r="D340" s="7" t="s">
        <v>728</v>
      </c>
      <c r="E340" s="7" t="s">
        <v>26</v>
      </c>
      <c r="F340" s="7" t="s">
        <v>27</v>
      </c>
      <c r="G340" s="7" t="s">
        <v>28</v>
      </c>
      <c r="H340" s="7" t="s">
        <v>29</v>
      </c>
      <c r="I340" s="7" t="s">
        <v>30</v>
      </c>
      <c r="J340" s="7" t="s">
        <v>137</v>
      </c>
      <c r="K340" s="7" t="s">
        <v>699</v>
      </c>
      <c r="L340" s="7" t="s">
        <v>33</v>
      </c>
      <c r="M340" s="7" t="s">
        <v>34</v>
      </c>
      <c r="N340" s="7" t="s">
        <v>33</v>
      </c>
      <c r="O340" s="7" t="s">
        <v>35</v>
      </c>
      <c r="P340" s="7" t="s">
        <v>724</v>
      </c>
      <c r="Q340" s="9">
        <v>0</v>
      </c>
      <c r="R340" s="9"/>
      <c r="S340" s="9"/>
      <c r="T340" s="9">
        <v>0</v>
      </c>
      <c r="U340" s="9">
        <v>0</v>
      </c>
      <c r="V340" s="9"/>
    </row>
    <row r="341" spans="1:22" ht="33.75">
      <c r="A341" s="6">
        <v>338</v>
      </c>
      <c r="B341" s="10" t="s">
        <v>729</v>
      </c>
      <c r="C341" s="11" t="s">
        <v>24</v>
      </c>
      <c r="D341" s="10" t="s">
        <v>730</v>
      </c>
      <c r="E341" s="10" t="s">
        <v>26</v>
      </c>
      <c r="F341" s="10" t="s">
        <v>27</v>
      </c>
      <c r="G341" s="10" t="s">
        <v>28</v>
      </c>
      <c r="H341" s="10" t="s">
        <v>29</v>
      </c>
      <c r="I341" s="10" t="s">
        <v>30</v>
      </c>
      <c r="J341" s="10" t="s">
        <v>137</v>
      </c>
      <c r="K341" s="10" t="s">
        <v>687</v>
      </c>
      <c r="L341" s="10" t="s">
        <v>33</v>
      </c>
      <c r="M341" s="10" t="s">
        <v>34</v>
      </c>
      <c r="N341" s="10" t="s">
        <v>33</v>
      </c>
      <c r="O341" s="10" t="s">
        <v>35</v>
      </c>
      <c r="P341" s="10" t="s">
        <v>731</v>
      </c>
      <c r="Q341" s="12">
        <v>0</v>
      </c>
      <c r="R341" s="12"/>
      <c r="S341" s="9"/>
      <c r="T341" s="12">
        <v>0</v>
      </c>
      <c r="U341" s="12">
        <v>0</v>
      </c>
      <c r="V341" s="12"/>
    </row>
    <row r="342" spans="1:22" ht="33.75">
      <c r="A342" s="6">
        <v>339</v>
      </c>
      <c r="B342" s="7" t="s">
        <v>732</v>
      </c>
      <c r="C342" s="8" t="s">
        <v>24</v>
      </c>
      <c r="D342" s="7" t="s">
        <v>733</v>
      </c>
      <c r="E342" s="7" t="s">
        <v>26</v>
      </c>
      <c r="F342" s="7" t="s">
        <v>734</v>
      </c>
      <c r="G342" s="7" t="s">
        <v>28</v>
      </c>
      <c r="H342" s="7" t="s">
        <v>29</v>
      </c>
      <c r="I342" s="7" t="s">
        <v>63</v>
      </c>
      <c r="J342" s="7" t="s">
        <v>735</v>
      </c>
      <c r="K342" s="7" t="s">
        <v>32</v>
      </c>
      <c r="L342" s="7" t="s">
        <v>33</v>
      </c>
      <c r="M342" s="7" t="s">
        <v>34</v>
      </c>
      <c r="N342" s="7" t="s">
        <v>33</v>
      </c>
      <c r="O342" s="7" t="s">
        <v>35</v>
      </c>
      <c r="P342" s="7" t="s">
        <v>736</v>
      </c>
      <c r="Q342" s="9">
        <v>50000000</v>
      </c>
      <c r="R342" s="9">
        <v>0</v>
      </c>
      <c r="S342" s="9">
        <f t="shared" si="5"/>
        <v>0</v>
      </c>
      <c r="T342" s="9">
        <v>0</v>
      </c>
      <c r="U342" s="9">
        <v>0</v>
      </c>
      <c r="V342" s="9">
        <v>0</v>
      </c>
    </row>
    <row r="343" spans="1:22" ht="33.75">
      <c r="A343" s="6">
        <v>340</v>
      </c>
      <c r="B343" s="10" t="s">
        <v>737</v>
      </c>
      <c r="C343" s="11" t="s">
        <v>24</v>
      </c>
      <c r="D343" s="10" t="s">
        <v>738</v>
      </c>
      <c r="E343" s="10" t="s">
        <v>26</v>
      </c>
      <c r="F343" s="10" t="s">
        <v>734</v>
      </c>
      <c r="G343" s="10" t="s">
        <v>28</v>
      </c>
      <c r="H343" s="10" t="s">
        <v>29</v>
      </c>
      <c r="I343" s="10" t="s">
        <v>30</v>
      </c>
      <c r="J343" s="10" t="s">
        <v>739</v>
      </c>
      <c r="K343" s="10" t="s">
        <v>32</v>
      </c>
      <c r="L343" s="10" t="s">
        <v>33</v>
      </c>
      <c r="M343" s="10" t="s">
        <v>34</v>
      </c>
      <c r="N343" s="10" t="s">
        <v>33</v>
      </c>
      <c r="O343" s="10" t="s">
        <v>35</v>
      </c>
      <c r="P343" s="10" t="s">
        <v>736</v>
      </c>
      <c r="Q343" s="12">
        <v>38950000</v>
      </c>
      <c r="R343" s="12">
        <v>0</v>
      </c>
      <c r="S343" s="9">
        <f t="shared" si="5"/>
        <v>0</v>
      </c>
      <c r="T343" s="12">
        <v>0</v>
      </c>
      <c r="U343" s="12">
        <v>0</v>
      </c>
      <c r="V343" s="12">
        <v>0</v>
      </c>
    </row>
    <row r="344" spans="1:22" ht="33.75">
      <c r="A344" s="6">
        <v>341</v>
      </c>
      <c r="B344" s="7" t="s">
        <v>740</v>
      </c>
      <c r="C344" s="8" t="s">
        <v>24</v>
      </c>
      <c r="D344" s="7" t="s">
        <v>741</v>
      </c>
      <c r="E344" s="7" t="s">
        <v>26</v>
      </c>
      <c r="F344" s="7" t="s">
        <v>734</v>
      </c>
      <c r="G344" s="7" t="s">
        <v>28</v>
      </c>
      <c r="H344" s="7" t="s">
        <v>29</v>
      </c>
      <c r="I344" s="7" t="s">
        <v>63</v>
      </c>
      <c r="J344" s="7" t="s">
        <v>742</v>
      </c>
      <c r="K344" s="7" t="s">
        <v>32</v>
      </c>
      <c r="L344" s="7" t="s">
        <v>33</v>
      </c>
      <c r="M344" s="7" t="s">
        <v>34</v>
      </c>
      <c r="N344" s="7" t="s">
        <v>33</v>
      </c>
      <c r="O344" s="7" t="s">
        <v>35</v>
      </c>
      <c r="P344" s="7" t="s">
        <v>736</v>
      </c>
      <c r="Q344" s="9">
        <v>49888514</v>
      </c>
      <c r="R344" s="9">
        <v>0</v>
      </c>
      <c r="S344" s="9">
        <f t="shared" si="5"/>
        <v>0</v>
      </c>
      <c r="T344" s="9">
        <v>0</v>
      </c>
      <c r="U344" s="9">
        <v>0</v>
      </c>
      <c r="V344" s="9">
        <v>0</v>
      </c>
    </row>
    <row r="345" spans="1:22" ht="33.75">
      <c r="A345" s="6">
        <v>342</v>
      </c>
      <c r="B345" s="10" t="s">
        <v>743</v>
      </c>
      <c r="C345" s="11" t="s">
        <v>24</v>
      </c>
      <c r="D345" s="10" t="s">
        <v>744</v>
      </c>
      <c r="E345" s="10" t="s">
        <v>26</v>
      </c>
      <c r="F345" s="10" t="s">
        <v>734</v>
      </c>
      <c r="G345" s="10" t="s">
        <v>28</v>
      </c>
      <c r="H345" s="10" t="s">
        <v>29</v>
      </c>
      <c r="I345" s="10" t="s">
        <v>63</v>
      </c>
      <c r="J345" s="10" t="s">
        <v>64</v>
      </c>
      <c r="K345" s="10" t="s">
        <v>32</v>
      </c>
      <c r="L345" s="10" t="s">
        <v>33</v>
      </c>
      <c r="M345" s="10" t="s">
        <v>34</v>
      </c>
      <c r="N345" s="10" t="s">
        <v>33</v>
      </c>
      <c r="O345" s="10" t="s">
        <v>35</v>
      </c>
      <c r="P345" s="10" t="s">
        <v>736</v>
      </c>
      <c r="Q345" s="12">
        <v>50000000</v>
      </c>
      <c r="R345" s="12">
        <v>0</v>
      </c>
      <c r="S345" s="9">
        <f t="shared" si="5"/>
        <v>0</v>
      </c>
      <c r="T345" s="12">
        <v>0</v>
      </c>
      <c r="U345" s="12">
        <v>0</v>
      </c>
      <c r="V345" s="12">
        <v>0</v>
      </c>
    </row>
    <row r="346" spans="1:22" ht="33.75">
      <c r="A346" s="6">
        <v>343</v>
      </c>
      <c r="B346" s="7" t="s">
        <v>745</v>
      </c>
      <c r="C346" s="8" t="s">
        <v>24</v>
      </c>
      <c r="D346" s="7" t="s">
        <v>746</v>
      </c>
      <c r="E346" s="7" t="s">
        <v>26</v>
      </c>
      <c r="F346" s="7" t="s">
        <v>734</v>
      </c>
      <c r="G346" s="7" t="s">
        <v>28</v>
      </c>
      <c r="H346" s="7" t="s">
        <v>29</v>
      </c>
      <c r="I346" s="7" t="s">
        <v>63</v>
      </c>
      <c r="J346" s="7" t="s">
        <v>742</v>
      </c>
      <c r="K346" s="7" t="s">
        <v>32</v>
      </c>
      <c r="L346" s="7" t="s">
        <v>33</v>
      </c>
      <c r="M346" s="7" t="s">
        <v>34</v>
      </c>
      <c r="N346" s="7" t="s">
        <v>33</v>
      </c>
      <c r="O346" s="7" t="s">
        <v>35</v>
      </c>
      <c r="P346" s="7" t="s">
        <v>736</v>
      </c>
      <c r="Q346" s="9">
        <v>48197820</v>
      </c>
      <c r="R346" s="9">
        <v>0</v>
      </c>
      <c r="S346" s="9">
        <f t="shared" si="5"/>
        <v>0</v>
      </c>
      <c r="T346" s="9">
        <v>0</v>
      </c>
      <c r="U346" s="9">
        <v>0</v>
      </c>
      <c r="V346" s="9">
        <v>0</v>
      </c>
    </row>
    <row r="347" spans="1:22" ht="33.75">
      <c r="A347" s="6">
        <v>344</v>
      </c>
      <c r="B347" s="10" t="s">
        <v>747</v>
      </c>
      <c r="C347" s="11" t="s">
        <v>24</v>
      </c>
      <c r="D347" s="10" t="s">
        <v>748</v>
      </c>
      <c r="E347" s="10" t="s">
        <v>26</v>
      </c>
      <c r="F347" s="10" t="s">
        <v>734</v>
      </c>
      <c r="G347" s="10" t="s">
        <v>28</v>
      </c>
      <c r="H347" s="10" t="s">
        <v>29</v>
      </c>
      <c r="I347" s="10" t="s">
        <v>30</v>
      </c>
      <c r="J347" s="10" t="s">
        <v>31</v>
      </c>
      <c r="K347" s="10" t="s">
        <v>32</v>
      </c>
      <c r="L347" s="10" t="s">
        <v>33</v>
      </c>
      <c r="M347" s="10" t="s">
        <v>34</v>
      </c>
      <c r="N347" s="10" t="s">
        <v>33</v>
      </c>
      <c r="O347" s="10" t="s">
        <v>35</v>
      </c>
      <c r="P347" s="10" t="s">
        <v>736</v>
      </c>
      <c r="Q347" s="12">
        <v>42652000</v>
      </c>
      <c r="R347" s="12">
        <v>0</v>
      </c>
      <c r="S347" s="9">
        <f t="shared" si="5"/>
        <v>0</v>
      </c>
      <c r="T347" s="12">
        <v>0</v>
      </c>
      <c r="U347" s="12">
        <v>0</v>
      </c>
      <c r="V347" s="12">
        <v>0</v>
      </c>
    </row>
    <row r="348" spans="1:22" ht="33.75">
      <c r="A348" s="6">
        <v>345</v>
      </c>
      <c r="B348" s="7" t="s">
        <v>749</v>
      </c>
      <c r="C348" s="8" t="s">
        <v>24</v>
      </c>
      <c r="D348" s="7" t="s">
        <v>750</v>
      </c>
      <c r="E348" s="7" t="s">
        <v>26</v>
      </c>
      <c r="F348" s="7" t="s">
        <v>734</v>
      </c>
      <c r="G348" s="7" t="s">
        <v>28</v>
      </c>
      <c r="H348" s="7" t="s">
        <v>29</v>
      </c>
      <c r="I348" s="7" t="s">
        <v>47</v>
      </c>
      <c r="J348" s="7" t="s">
        <v>48</v>
      </c>
      <c r="K348" s="7" t="s">
        <v>32</v>
      </c>
      <c r="L348" s="7" t="s">
        <v>33</v>
      </c>
      <c r="M348" s="7" t="s">
        <v>34</v>
      </c>
      <c r="N348" s="7" t="s">
        <v>33</v>
      </c>
      <c r="O348" s="7" t="s">
        <v>35</v>
      </c>
      <c r="P348" s="7" t="s">
        <v>736</v>
      </c>
      <c r="Q348" s="9">
        <v>5988000</v>
      </c>
      <c r="R348" s="9">
        <v>0</v>
      </c>
      <c r="S348" s="9">
        <f t="shared" si="5"/>
        <v>0</v>
      </c>
      <c r="T348" s="9">
        <v>0</v>
      </c>
      <c r="U348" s="9">
        <v>0</v>
      </c>
      <c r="V348" s="9">
        <v>0</v>
      </c>
    </row>
    <row r="349" spans="1:22" ht="33.75">
      <c r="A349" s="6">
        <v>346</v>
      </c>
      <c r="B349" s="10" t="s">
        <v>751</v>
      </c>
      <c r="C349" s="11" t="s">
        <v>24</v>
      </c>
      <c r="D349" s="10" t="s">
        <v>752</v>
      </c>
      <c r="E349" s="10" t="s">
        <v>26</v>
      </c>
      <c r="F349" s="10" t="s">
        <v>734</v>
      </c>
      <c r="G349" s="10" t="s">
        <v>28</v>
      </c>
      <c r="H349" s="10" t="s">
        <v>29</v>
      </c>
      <c r="I349" s="10" t="s">
        <v>47</v>
      </c>
      <c r="J349" s="10" t="s">
        <v>753</v>
      </c>
      <c r="K349" s="10" t="s">
        <v>32</v>
      </c>
      <c r="L349" s="10" t="s">
        <v>33</v>
      </c>
      <c r="M349" s="10" t="s">
        <v>34</v>
      </c>
      <c r="N349" s="10" t="s">
        <v>33</v>
      </c>
      <c r="O349" s="10" t="s">
        <v>35</v>
      </c>
      <c r="P349" s="10" t="s">
        <v>736</v>
      </c>
      <c r="Q349" s="12">
        <v>12549500</v>
      </c>
      <c r="R349" s="12">
        <v>0</v>
      </c>
      <c r="S349" s="9">
        <f t="shared" si="5"/>
        <v>0</v>
      </c>
      <c r="T349" s="12">
        <v>0</v>
      </c>
      <c r="U349" s="12">
        <v>0</v>
      </c>
      <c r="V349" s="12">
        <v>0</v>
      </c>
    </row>
    <row r="350" spans="1:22" ht="33.75">
      <c r="A350" s="6">
        <v>347</v>
      </c>
      <c r="B350" s="7" t="s">
        <v>754</v>
      </c>
      <c r="C350" s="8" t="s">
        <v>24</v>
      </c>
      <c r="D350" s="7" t="s">
        <v>755</v>
      </c>
      <c r="E350" s="7" t="s">
        <v>26</v>
      </c>
      <c r="F350" s="7" t="s">
        <v>734</v>
      </c>
      <c r="G350" s="7" t="s">
        <v>28</v>
      </c>
      <c r="H350" s="7" t="s">
        <v>29</v>
      </c>
      <c r="I350" s="7" t="s">
        <v>30</v>
      </c>
      <c r="J350" s="7" t="s">
        <v>31</v>
      </c>
      <c r="K350" s="7" t="s">
        <v>32</v>
      </c>
      <c r="L350" s="7" t="s">
        <v>33</v>
      </c>
      <c r="M350" s="7" t="s">
        <v>34</v>
      </c>
      <c r="N350" s="7" t="s">
        <v>33</v>
      </c>
      <c r="O350" s="7" t="s">
        <v>35</v>
      </c>
      <c r="P350" s="7" t="s">
        <v>736</v>
      </c>
      <c r="Q350" s="9">
        <v>25000000</v>
      </c>
      <c r="R350" s="9">
        <v>0</v>
      </c>
      <c r="S350" s="9">
        <f t="shared" si="5"/>
        <v>0</v>
      </c>
      <c r="T350" s="9">
        <v>0</v>
      </c>
      <c r="U350" s="9">
        <v>0</v>
      </c>
      <c r="V350" s="9">
        <v>0</v>
      </c>
    </row>
    <row r="351" spans="1:22" ht="33.75">
      <c r="A351" s="6">
        <v>348</v>
      </c>
      <c r="B351" s="10" t="s">
        <v>756</v>
      </c>
      <c r="C351" s="11" t="s">
        <v>24</v>
      </c>
      <c r="D351" s="10" t="s">
        <v>757</v>
      </c>
      <c r="E351" s="10" t="s">
        <v>26</v>
      </c>
      <c r="F351" s="10" t="s">
        <v>734</v>
      </c>
      <c r="G351" s="10" t="s">
        <v>28</v>
      </c>
      <c r="H351" s="10" t="s">
        <v>29</v>
      </c>
      <c r="I351" s="10" t="s">
        <v>47</v>
      </c>
      <c r="J351" s="10" t="s">
        <v>753</v>
      </c>
      <c r="K351" s="10" t="s">
        <v>32</v>
      </c>
      <c r="L351" s="10" t="s">
        <v>33</v>
      </c>
      <c r="M351" s="10" t="s">
        <v>34</v>
      </c>
      <c r="N351" s="10" t="s">
        <v>33</v>
      </c>
      <c r="O351" s="10" t="s">
        <v>35</v>
      </c>
      <c r="P351" s="10" t="s">
        <v>736</v>
      </c>
      <c r="Q351" s="12">
        <v>8855000</v>
      </c>
      <c r="R351" s="12">
        <v>0</v>
      </c>
      <c r="S351" s="9">
        <f t="shared" si="5"/>
        <v>0</v>
      </c>
      <c r="T351" s="12">
        <v>0</v>
      </c>
      <c r="U351" s="12">
        <v>0</v>
      </c>
      <c r="V351" s="12">
        <v>0</v>
      </c>
    </row>
    <row r="352" spans="1:22" ht="33.75">
      <c r="A352" s="6">
        <v>349</v>
      </c>
      <c r="B352" s="7" t="s">
        <v>758</v>
      </c>
      <c r="C352" s="8" t="s">
        <v>24</v>
      </c>
      <c r="D352" s="7" t="s">
        <v>759</v>
      </c>
      <c r="E352" s="7" t="s">
        <v>26</v>
      </c>
      <c r="F352" s="7" t="s">
        <v>734</v>
      </c>
      <c r="G352" s="7" t="s">
        <v>28</v>
      </c>
      <c r="H352" s="7" t="s">
        <v>29</v>
      </c>
      <c r="I352" s="7" t="s">
        <v>30</v>
      </c>
      <c r="J352" s="7" t="s">
        <v>31</v>
      </c>
      <c r="K352" s="7" t="s">
        <v>32</v>
      </c>
      <c r="L352" s="7" t="s">
        <v>33</v>
      </c>
      <c r="M352" s="7" t="s">
        <v>34</v>
      </c>
      <c r="N352" s="7" t="s">
        <v>33</v>
      </c>
      <c r="O352" s="7" t="s">
        <v>35</v>
      </c>
      <c r="P352" s="7" t="s">
        <v>736</v>
      </c>
      <c r="Q352" s="9">
        <v>17737800</v>
      </c>
      <c r="R352" s="9">
        <v>0</v>
      </c>
      <c r="S352" s="9">
        <f t="shared" si="5"/>
        <v>0</v>
      </c>
      <c r="T352" s="9">
        <v>0</v>
      </c>
      <c r="U352" s="9">
        <v>0</v>
      </c>
      <c r="V352" s="9">
        <v>0</v>
      </c>
    </row>
    <row r="353" spans="1:22" ht="33.75">
      <c r="A353" s="6">
        <v>350</v>
      </c>
      <c r="B353" s="10" t="s">
        <v>760</v>
      </c>
      <c r="C353" s="11" t="s">
        <v>24</v>
      </c>
      <c r="D353" s="10" t="s">
        <v>761</v>
      </c>
      <c r="E353" s="10" t="s">
        <v>26</v>
      </c>
      <c r="F353" s="10" t="s">
        <v>734</v>
      </c>
      <c r="G353" s="10" t="s">
        <v>28</v>
      </c>
      <c r="H353" s="10" t="s">
        <v>29</v>
      </c>
      <c r="I353" s="10" t="s">
        <v>63</v>
      </c>
      <c r="J353" s="10" t="s">
        <v>735</v>
      </c>
      <c r="K353" s="10" t="s">
        <v>32</v>
      </c>
      <c r="L353" s="10" t="s">
        <v>33</v>
      </c>
      <c r="M353" s="10" t="s">
        <v>34</v>
      </c>
      <c r="N353" s="10" t="s">
        <v>33</v>
      </c>
      <c r="O353" s="10" t="s">
        <v>35</v>
      </c>
      <c r="P353" s="10" t="s">
        <v>736</v>
      </c>
      <c r="Q353" s="12">
        <v>46918000</v>
      </c>
      <c r="R353" s="12">
        <v>0</v>
      </c>
      <c r="S353" s="9">
        <f t="shared" si="5"/>
        <v>0</v>
      </c>
      <c r="T353" s="12">
        <v>0</v>
      </c>
      <c r="U353" s="12">
        <v>0</v>
      </c>
      <c r="V353" s="12">
        <v>0</v>
      </c>
    </row>
    <row r="354" spans="1:22" ht="33.75">
      <c r="A354" s="6">
        <v>351</v>
      </c>
      <c r="B354" s="7" t="s">
        <v>762</v>
      </c>
      <c r="C354" s="8" t="s">
        <v>24</v>
      </c>
      <c r="D354" s="7" t="s">
        <v>763</v>
      </c>
      <c r="E354" s="7" t="s">
        <v>26</v>
      </c>
      <c r="F354" s="7" t="s">
        <v>734</v>
      </c>
      <c r="G354" s="7" t="s">
        <v>28</v>
      </c>
      <c r="H354" s="7" t="s">
        <v>29</v>
      </c>
      <c r="I354" s="7" t="s">
        <v>47</v>
      </c>
      <c r="J354" s="7" t="s">
        <v>753</v>
      </c>
      <c r="K354" s="7" t="s">
        <v>32</v>
      </c>
      <c r="L354" s="7" t="s">
        <v>33</v>
      </c>
      <c r="M354" s="7" t="s">
        <v>34</v>
      </c>
      <c r="N354" s="7" t="s">
        <v>33</v>
      </c>
      <c r="O354" s="7" t="s">
        <v>35</v>
      </c>
      <c r="P354" s="7" t="s">
        <v>736</v>
      </c>
      <c r="Q354" s="9">
        <v>24958000</v>
      </c>
      <c r="R354" s="9">
        <v>0</v>
      </c>
      <c r="S354" s="9">
        <f t="shared" si="5"/>
        <v>0</v>
      </c>
      <c r="T354" s="9">
        <v>0</v>
      </c>
      <c r="U354" s="9">
        <v>0</v>
      </c>
      <c r="V354" s="9">
        <v>0</v>
      </c>
    </row>
    <row r="355" spans="1:22" ht="33.75">
      <c r="A355" s="6">
        <v>352</v>
      </c>
      <c r="B355" s="10" t="s">
        <v>764</v>
      </c>
      <c r="C355" s="11" t="s">
        <v>24</v>
      </c>
      <c r="D355" s="10" t="s">
        <v>765</v>
      </c>
      <c r="E355" s="10" t="s">
        <v>26</v>
      </c>
      <c r="F355" s="10" t="s">
        <v>734</v>
      </c>
      <c r="G355" s="10" t="s">
        <v>28</v>
      </c>
      <c r="H355" s="10" t="s">
        <v>29</v>
      </c>
      <c r="I355" s="10" t="s">
        <v>30</v>
      </c>
      <c r="J355" s="10" t="s">
        <v>31</v>
      </c>
      <c r="K355" s="10" t="s">
        <v>32</v>
      </c>
      <c r="L355" s="10" t="s">
        <v>33</v>
      </c>
      <c r="M355" s="10" t="s">
        <v>34</v>
      </c>
      <c r="N355" s="10" t="s">
        <v>33</v>
      </c>
      <c r="O355" s="10" t="s">
        <v>35</v>
      </c>
      <c r="P355" s="10" t="s">
        <v>736</v>
      </c>
      <c r="Q355" s="12">
        <v>15000000</v>
      </c>
      <c r="R355" s="12">
        <v>0</v>
      </c>
      <c r="S355" s="9">
        <f t="shared" si="5"/>
        <v>0</v>
      </c>
      <c r="T355" s="12">
        <v>0</v>
      </c>
      <c r="U355" s="12">
        <v>0</v>
      </c>
      <c r="V355" s="12">
        <v>0</v>
      </c>
    </row>
    <row r="356" spans="1:22" ht="33.75">
      <c r="A356" s="6">
        <v>353</v>
      </c>
      <c r="B356" s="7" t="s">
        <v>766</v>
      </c>
      <c r="C356" s="8" t="s">
        <v>24</v>
      </c>
      <c r="D356" s="7" t="s">
        <v>767</v>
      </c>
      <c r="E356" s="7" t="s">
        <v>26</v>
      </c>
      <c r="F356" s="7" t="s">
        <v>734</v>
      </c>
      <c r="G356" s="7" t="s">
        <v>28</v>
      </c>
      <c r="H356" s="7" t="s">
        <v>29</v>
      </c>
      <c r="I356" s="7" t="s">
        <v>47</v>
      </c>
      <c r="J356" s="7" t="s">
        <v>48</v>
      </c>
      <c r="K356" s="7" t="s">
        <v>32</v>
      </c>
      <c r="L356" s="7" t="s">
        <v>33</v>
      </c>
      <c r="M356" s="7" t="s">
        <v>34</v>
      </c>
      <c r="N356" s="7" t="s">
        <v>33</v>
      </c>
      <c r="O356" s="7" t="s">
        <v>35</v>
      </c>
      <c r="P356" s="7" t="s">
        <v>736</v>
      </c>
      <c r="Q356" s="9">
        <v>8840800</v>
      </c>
      <c r="R356" s="9">
        <v>0</v>
      </c>
      <c r="S356" s="9">
        <f t="shared" si="5"/>
        <v>0</v>
      </c>
      <c r="T356" s="9">
        <v>0</v>
      </c>
      <c r="U356" s="9">
        <v>0</v>
      </c>
      <c r="V356" s="9">
        <v>0</v>
      </c>
    </row>
    <row r="357" spans="1:22" ht="33.75">
      <c r="A357" s="6">
        <v>354</v>
      </c>
      <c r="B357" s="10" t="s">
        <v>768</v>
      </c>
      <c r="C357" s="11" t="s">
        <v>24</v>
      </c>
      <c r="D357" s="10" t="s">
        <v>769</v>
      </c>
      <c r="E357" s="10" t="s">
        <v>26</v>
      </c>
      <c r="F357" s="10" t="s">
        <v>734</v>
      </c>
      <c r="G357" s="10" t="s">
        <v>28</v>
      </c>
      <c r="H357" s="10" t="s">
        <v>29</v>
      </c>
      <c r="I357" s="10" t="s">
        <v>55</v>
      </c>
      <c r="J357" s="10" t="s">
        <v>56</v>
      </c>
      <c r="K357" s="10" t="s">
        <v>32</v>
      </c>
      <c r="L357" s="10" t="s">
        <v>33</v>
      </c>
      <c r="M357" s="10" t="s">
        <v>34</v>
      </c>
      <c r="N357" s="10" t="s">
        <v>33</v>
      </c>
      <c r="O357" s="10" t="s">
        <v>35</v>
      </c>
      <c r="P357" s="10" t="s">
        <v>736</v>
      </c>
      <c r="Q357" s="12">
        <v>13667600</v>
      </c>
      <c r="R357" s="12">
        <v>0</v>
      </c>
      <c r="S357" s="9">
        <f t="shared" si="5"/>
        <v>0</v>
      </c>
      <c r="T357" s="12">
        <v>0</v>
      </c>
      <c r="U357" s="12">
        <v>0</v>
      </c>
      <c r="V357" s="12">
        <v>0</v>
      </c>
    </row>
    <row r="358" spans="1:22" ht="33.75">
      <c r="A358" s="6">
        <v>355</v>
      </c>
      <c r="B358" s="7" t="s">
        <v>770</v>
      </c>
      <c r="C358" s="8" t="s">
        <v>24</v>
      </c>
      <c r="D358" s="7" t="s">
        <v>771</v>
      </c>
      <c r="E358" s="7" t="s">
        <v>26</v>
      </c>
      <c r="F358" s="7" t="s">
        <v>734</v>
      </c>
      <c r="G358" s="7" t="s">
        <v>28</v>
      </c>
      <c r="H358" s="7" t="s">
        <v>29</v>
      </c>
      <c r="I358" s="7" t="s">
        <v>30</v>
      </c>
      <c r="J358" s="7" t="s">
        <v>31</v>
      </c>
      <c r="K358" s="7" t="s">
        <v>32</v>
      </c>
      <c r="L358" s="7" t="s">
        <v>33</v>
      </c>
      <c r="M358" s="7" t="s">
        <v>34</v>
      </c>
      <c r="N358" s="7" t="s">
        <v>33</v>
      </c>
      <c r="O358" s="7" t="s">
        <v>35</v>
      </c>
      <c r="P358" s="7" t="s">
        <v>736</v>
      </c>
      <c r="Q358" s="9">
        <v>16577200</v>
      </c>
      <c r="R358" s="9">
        <v>0</v>
      </c>
      <c r="S358" s="9">
        <f t="shared" si="5"/>
        <v>0</v>
      </c>
      <c r="T358" s="9">
        <v>0</v>
      </c>
      <c r="U358" s="9">
        <v>0</v>
      </c>
      <c r="V358" s="9">
        <v>0</v>
      </c>
    </row>
    <row r="359" spans="1:22" ht="33.75">
      <c r="A359" s="6">
        <v>356</v>
      </c>
      <c r="B359" s="10" t="s">
        <v>772</v>
      </c>
      <c r="C359" s="11" t="s">
        <v>24</v>
      </c>
      <c r="D359" s="10" t="s">
        <v>773</v>
      </c>
      <c r="E359" s="10" t="s">
        <v>26</v>
      </c>
      <c r="F359" s="10" t="s">
        <v>734</v>
      </c>
      <c r="G359" s="10" t="s">
        <v>28</v>
      </c>
      <c r="H359" s="10" t="s">
        <v>29</v>
      </c>
      <c r="I359" s="10" t="s">
        <v>55</v>
      </c>
      <c r="J359" s="10" t="s">
        <v>56</v>
      </c>
      <c r="K359" s="10" t="s">
        <v>32</v>
      </c>
      <c r="L359" s="10" t="s">
        <v>33</v>
      </c>
      <c r="M359" s="10" t="s">
        <v>34</v>
      </c>
      <c r="N359" s="10" t="s">
        <v>33</v>
      </c>
      <c r="O359" s="10" t="s">
        <v>35</v>
      </c>
      <c r="P359" s="10" t="s">
        <v>736</v>
      </c>
      <c r="Q359" s="12">
        <v>30591920</v>
      </c>
      <c r="R359" s="12">
        <v>0</v>
      </c>
      <c r="S359" s="9">
        <f t="shared" si="5"/>
        <v>0</v>
      </c>
      <c r="T359" s="12">
        <v>0</v>
      </c>
      <c r="U359" s="12">
        <v>0</v>
      </c>
      <c r="V359" s="12">
        <v>0</v>
      </c>
    </row>
    <row r="360" spans="1:22" ht="33.75">
      <c r="A360" s="6">
        <v>357</v>
      </c>
      <c r="B360" s="7" t="s">
        <v>774</v>
      </c>
      <c r="C360" s="8" t="s">
        <v>24</v>
      </c>
      <c r="D360" s="7" t="s">
        <v>775</v>
      </c>
      <c r="E360" s="7" t="s">
        <v>26</v>
      </c>
      <c r="F360" s="7" t="s">
        <v>734</v>
      </c>
      <c r="G360" s="7" t="s">
        <v>28</v>
      </c>
      <c r="H360" s="7" t="s">
        <v>29</v>
      </c>
      <c r="I360" s="7" t="s">
        <v>47</v>
      </c>
      <c r="J360" s="7" t="s">
        <v>48</v>
      </c>
      <c r="K360" s="7" t="s">
        <v>32</v>
      </c>
      <c r="L360" s="7" t="s">
        <v>33</v>
      </c>
      <c r="M360" s="7" t="s">
        <v>34</v>
      </c>
      <c r="N360" s="7" t="s">
        <v>33</v>
      </c>
      <c r="O360" s="7" t="s">
        <v>35</v>
      </c>
      <c r="P360" s="7" t="s">
        <v>736</v>
      </c>
      <c r="Q360" s="9">
        <v>20240000</v>
      </c>
      <c r="R360" s="9">
        <v>0</v>
      </c>
      <c r="S360" s="9">
        <f t="shared" si="5"/>
        <v>0</v>
      </c>
      <c r="T360" s="9">
        <v>0</v>
      </c>
      <c r="U360" s="9">
        <v>0</v>
      </c>
      <c r="V360" s="9">
        <v>0</v>
      </c>
    </row>
    <row r="361" spans="1:22" ht="33.75">
      <c r="A361" s="6">
        <v>358</v>
      </c>
      <c r="B361" s="10" t="s">
        <v>776</v>
      </c>
      <c r="C361" s="11" t="s">
        <v>24</v>
      </c>
      <c r="D361" s="10" t="s">
        <v>777</v>
      </c>
      <c r="E361" s="10" t="s">
        <v>26</v>
      </c>
      <c r="F361" s="10" t="s">
        <v>734</v>
      </c>
      <c r="G361" s="10" t="s">
        <v>28</v>
      </c>
      <c r="H361" s="10" t="s">
        <v>29</v>
      </c>
      <c r="I361" s="10" t="s">
        <v>47</v>
      </c>
      <c r="J361" s="10" t="s">
        <v>48</v>
      </c>
      <c r="K361" s="10" t="s">
        <v>32</v>
      </c>
      <c r="L361" s="10" t="s">
        <v>33</v>
      </c>
      <c r="M361" s="10" t="s">
        <v>34</v>
      </c>
      <c r="N361" s="10" t="s">
        <v>33</v>
      </c>
      <c r="O361" s="10" t="s">
        <v>35</v>
      </c>
      <c r="P361" s="10" t="s">
        <v>736</v>
      </c>
      <c r="Q361" s="12">
        <v>50000000</v>
      </c>
      <c r="R361" s="12">
        <v>0</v>
      </c>
      <c r="S361" s="9">
        <f t="shared" si="5"/>
        <v>0</v>
      </c>
      <c r="T361" s="12">
        <v>0</v>
      </c>
      <c r="U361" s="12">
        <v>0</v>
      </c>
      <c r="V361" s="12">
        <v>0</v>
      </c>
    </row>
    <row r="362" spans="1:22" ht="33.75">
      <c r="A362" s="6">
        <v>359</v>
      </c>
      <c r="B362" s="7" t="s">
        <v>778</v>
      </c>
      <c r="C362" s="8" t="s">
        <v>24</v>
      </c>
      <c r="D362" s="7" t="s">
        <v>779</v>
      </c>
      <c r="E362" s="7" t="s">
        <v>26</v>
      </c>
      <c r="F362" s="7" t="s">
        <v>734</v>
      </c>
      <c r="G362" s="7" t="s">
        <v>28</v>
      </c>
      <c r="H362" s="7" t="s">
        <v>29</v>
      </c>
      <c r="I362" s="7" t="s">
        <v>47</v>
      </c>
      <c r="J362" s="7" t="s">
        <v>48</v>
      </c>
      <c r="K362" s="7" t="s">
        <v>32</v>
      </c>
      <c r="L362" s="7" t="s">
        <v>33</v>
      </c>
      <c r="M362" s="7" t="s">
        <v>34</v>
      </c>
      <c r="N362" s="7" t="s">
        <v>33</v>
      </c>
      <c r="O362" s="7" t="s">
        <v>35</v>
      </c>
      <c r="P362" s="7" t="s">
        <v>736</v>
      </c>
      <c r="Q362" s="9">
        <v>50000000</v>
      </c>
      <c r="R362" s="9">
        <v>0</v>
      </c>
      <c r="S362" s="9">
        <f t="shared" si="5"/>
        <v>0</v>
      </c>
      <c r="T362" s="9">
        <v>0</v>
      </c>
      <c r="U362" s="9">
        <v>0</v>
      </c>
      <c r="V362" s="9">
        <v>0</v>
      </c>
    </row>
    <row r="363" spans="1:22" ht="33.75">
      <c r="A363" s="6">
        <v>360</v>
      </c>
      <c r="B363" s="10" t="s">
        <v>780</v>
      </c>
      <c r="C363" s="11" t="s">
        <v>24</v>
      </c>
      <c r="D363" s="10" t="s">
        <v>781</v>
      </c>
      <c r="E363" s="10" t="s">
        <v>26</v>
      </c>
      <c r="F363" s="10" t="s">
        <v>734</v>
      </c>
      <c r="G363" s="10" t="s">
        <v>28</v>
      </c>
      <c r="H363" s="10" t="s">
        <v>29</v>
      </c>
      <c r="I363" s="10" t="s">
        <v>47</v>
      </c>
      <c r="J363" s="10" t="s">
        <v>48</v>
      </c>
      <c r="K363" s="10" t="s">
        <v>32</v>
      </c>
      <c r="L363" s="10" t="s">
        <v>33</v>
      </c>
      <c r="M363" s="10" t="s">
        <v>34</v>
      </c>
      <c r="N363" s="10" t="s">
        <v>33</v>
      </c>
      <c r="O363" s="10" t="s">
        <v>35</v>
      </c>
      <c r="P363" s="10" t="s">
        <v>736</v>
      </c>
      <c r="Q363" s="12">
        <v>4847638</v>
      </c>
      <c r="R363" s="12">
        <v>0</v>
      </c>
      <c r="S363" s="9">
        <f t="shared" si="5"/>
        <v>0</v>
      </c>
      <c r="T363" s="12">
        <v>0</v>
      </c>
      <c r="U363" s="12">
        <v>0</v>
      </c>
      <c r="V363" s="12">
        <v>0</v>
      </c>
    </row>
    <row r="364" spans="1:22" ht="33.75">
      <c r="A364" s="6">
        <v>361</v>
      </c>
      <c r="B364" s="7" t="s">
        <v>782</v>
      </c>
      <c r="C364" s="8" t="s">
        <v>24</v>
      </c>
      <c r="D364" s="7" t="s">
        <v>783</v>
      </c>
      <c r="E364" s="7" t="s">
        <v>26</v>
      </c>
      <c r="F364" s="7" t="s">
        <v>734</v>
      </c>
      <c r="G364" s="7" t="s">
        <v>28</v>
      </c>
      <c r="H364" s="7" t="s">
        <v>29</v>
      </c>
      <c r="I364" s="7" t="s">
        <v>63</v>
      </c>
      <c r="J364" s="7" t="s">
        <v>64</v>
      </c>
      <c r="K364" s="7" t="s">
        <v>32</v>
      </c>
      <c r="L364" s="7" t="s">
        <v>33</v>
      </c>
      <c r="M364" s="7" t="s">
        <v>34</v>
      </c>
      <c r="N364" s="7" t="s">
        <v>33</v>
      </c>
      <c r="O364" s="7" t="s">
        <v>35</v>
      </c>
      <c r="P364" s="7" t="s">
        <v>736</v>
      </c>
      <c r="Q364" s="9">
        <v>3230013</v>
      </c>
      <c r="R364" s="9">
        <v>0</v>
      </c>
      <c r="S364" s="9">
        <f t="shared" si="5"/>
        <v>0</v>
      </c>
      <c r="T364" s="9">
        <v>0</v>
      </c>
      <c r="U364" s="9">
        <v>0</v>
      </c>
      <c r="V364" s="9">
        <v>0</v>
      </c>
    </row>
    <row r="365" spans="1:22" ht="33.75">
      <c r="A365" s="6">
        <v>362</v>
      </c>
      <c r="B365" s="10" t="s">
        <v>784</v>
      </c>
      <c r="C365" s="11" t="s">
        <v>24</v>
      </c>
      <c r="D365" s="10" t="s">
        <v>785</v>
      </c>
      <c r="E365" s="10" t="s">
        <v>26</v>
      </c>
      <c r="F365" s="10" t="s">
        <v>734</v>
      </c>
      <c r="G365" s="10" t="s">
        <v>28</v>
      </c>
      <c r="H365" s="10" t="s">
        <v>29</v>
      </c>
      <c r="I365" s="10" t="s">
        <v>47</v>
      </c>
      <c r="J365" s="10" t="s">
        <v>48</v>
      </c>
      <c r="K365" s="10" t="s">
        <v>32</v>
      </c>
      <c r="L365" s="10" t="s">
        <v>33</v>
      </c>
      <c r="M365" s="10" t="s">
        <v>34</v>
      </c>
      <c r="N365" s="10" t="s">
        <v>33</v>
      </c>
      <c r="O365" s="10" t="s">
        <v>35</v>
      </c>
      <c r="P365" s="10" t="s">
        <v>736</v>
      </c>
      <c r="Q365" s="12">
        <v>8315000</v>
      </c>
      <c r="R365" s="12">
        <v>0</v>
      </c>
      <c r="S365" s="9">
        <f t="shared" si="5"/>
        <v>0</v>
      </c>
      <c r="T365" s="12">
        <v>0</v>
      </c>
      <c r="U365" s="12">
        <v>0</v>
      </c>
      <c r="V365" s="12">
        <v>0</v>
      </c>
    </row>
    <row r="366" spans="1:22" ht="33.75">
      <c r="A366" s="6">
        <v>363</v>
      </c>
      <c r="B366" s="7" t="s">
        <v>786</v>
      </c>
      <c r="C366" s="8" t="s">
        <v>24</v>
      </c>
      <c r="D366" s="7" t="s">
        <v>787</v>
      </c>
      <c r="E366" s="7" t="s">
        <v>26</v>
      </c>
      <c r="F366" s="7" t="s">
        <v>734</v>
      </c>
      <c r="G366" s="7" t="s">
        <v>28</v>
      </c>
      <c r="H366" s="7" t="s">
        <v>29</v>
      </c>
      <c r="I366" s="7" t="s">
        <v>47</v>
      </c>
      <c r="J366" s="7" t="s">
        <v>48</v>
      </c>
      <c r="K366" s="7" t="s">
        <v>32</v>
      </c>
      <c r="L366" s="7" t="s">
        <v>33</v>
      </c>
      <c r="M366" s="7" t="s">
        <v>34</v>
      </c>
      <c r="N366" s="7" t="s">
        <v>33</v>
      </c>
      <c r="O366" s="7" t="s">
        <v>35</v>
      </c>
      <c r="P366" s="7" t="s">
        <v>736</v>
      </c>
      <c r="Q366" s="9">
        <v>12473300</v>
      </c>
      <c r="R366" s="9">
        <v>0</v>
      </c>
      <c r="S366" s="9">
        <f t="shared" si="5"/>
        <v>0</v>
      </c>
      <c r="T366" s="9">
        <v>0</v>
      </c>
      <c r="U366" s="9">
        <v>0</v>
      </c>
      <c r="V366" s="9">
        <v>0</v>
      </c>
    </row>
    <row r="367" spans="1:22" ht="33.75">
      <c r="A367" s="6">
        <v>364</v>
      </c>
      <c r="B367" s="10" t="s">
        <v>788</v>
      </c>
      <c r="C367" s="11" t="s">
        <v>24</v>
      </c>
      <c r="D367" s="10" t="s">
        <v>789</v>
      </c>
      <c r="E367" s="10" t="s">
        <v>26</v>
      </c>
      <c r="F367" s="10" t="s">
        <v>734</v>
      </c>
      <c r="G367" s="10" t="s">
        <v>28</v>
      </c>
      <c r="H367" s="10" t="s">
        <v>29</v>
      </c>
      <c r="I367" s="10" t="s">
        <v>47</v>
      </c>
      <c r="J367" s="10" t="s">
        <v>48</v>
      </c>
      <c r="K367" s="10" t="s">
        <v>32</v>
      </c>
      <c r="L367" s="10" t="s">
        <v>33</v>
      </c>
      <c r="M367" s="10" t="s">
        <v>34</v>
      </c>
      <c r="N367" s="10" t="s">
        <v>33</v>
      </c>
      <c r="O367" s="10" t="s">
        <v>35</v>
      </c>
      <c r="P367" s="10" t="s">
        <v>736</v>
      </c>
      <c r="Q367" s="12">
        <v>7986000</v>
      </c>
      <c r="R367" s="12">
        <v>0</v>
      </c>
      <c r="S367" s="9">
        <f t="shared" si="5"/>
        <v>0</v>
      </c>
      <c r="T367" s="12">
        <v>0</v>
      </c>
      <c r="U367" s="12">
        <v>0</v>
      </c>
      <c r="V367" s="12">
        <v>0</v>
      </c>
    </row>
    <row r="368" spans="1:22" ht="33.75">
      <c r="A368" s="6">
        <v>365</v>
      </c>
      <c r="B368" s="7" t="s">
        <v>790</v>
      </c>
      <c r="C368" s="8" t="s">
        <v>24</v>
      </c>
      <c r="D368" s="7" t="s">
        <v>791</v>
      </c>
      <c r="E368" s="7" t="s">
        <v>26</v>
      </c>
      <c r="F368" s="7" t="s">
        <v>734</v>
      </c>
      <c r="G368" s="7" t="s">
        <v>28</v>
      </c>
      <c r="H368" s="7" t="s">
        <v>29</v>
      </c>
      <c r="I368" s="7" t="s">
        <v>47</v>
      </c>
      <c r="J368" s="7" t="s">
        <v>48</v>
      </c>
      <c r="K368" s="7" t="s">
        <v>32</v>
      </c>
      <c r="L368" s="7" t="s">
        <v>33</v>
      </c>
      <c r="M368" s="7" t="s">
        <v>34</v>
      </c>
      <c r="N368" s="7" t="s">
        <v>33</v>
      </c>
      <c r="O368" s="7" t="s">
        <v>35</v>
      </c>
      <c r="P368" s="7" t="s">
        <v>736</v>
      </c>
      <c r="Q368" s="9">
        <v>4241280</v>
      </c>
      <c r="R368" s="9">
        <v>0</v>
      </c>
      <c r="S368" s="9">
        <f t="shared" si="5"/>
        <v>0</v>
      </c>
      <c r="T368" s="9">
        <v>0</v>
      </c>
      <c r="U368" s="9">
        <v>0</v>
      </c>
      <c r="V368" s="9">
        <v>0</v>
      </c>
    </row>
    <row r="369" spans="1:22" ht="33.75">
      <c r="A369" s="6">
        <v>366</v>
      </c>
      <c r="B369" s="10" t="s">
        <v>792</v>
      </c>
      <c r="C369" s="11" t="s">
        <v>24</v>
      </c>
      <c r="D369" s="10" t="s">
        <v>793</v>
      </c>
      <c r="E369" s="10" t="s">
        <v>26</v>
      </c>
      <c r="F369" s="10" t="s">
        <v>734</v>
      </c>
      <c r="G369" s="10" t="s">
        <v>28</v>
      </c>
      <c r="H369" s="10" t="s">
        <v>29</v>
      </c>
      <c r="I369" s="10" t="s">
        <v>30</v>
      </c>
      <c r="J369" s="10" t="s">
        <v>739</v>
      </c>
      <c r="K369" s="10" t="s">
        <v>32</v>
      </c>
      <c r="L369" s="10" t="s">
        <v>33</v>
      </c>
      <c r="M369" s="10" t="s">
        <v>34</v>
      </c>
      <c r="N369" s="10" t="s">
        <v>33</v>
      </c>
      <c r="O369" s="10" t="s">
        <v>35</v>
      </c>
      <c r="P369" s="10" t="s">
        <v>736</v>
      </c>
      <c r="Q369" s="12">
        <v>43061224</v>
      </c>
      <c r="R369" s="12">
        <v>0</v>
      </c>
      <c r="S369" s="9">
        <f t="shared" si="5"/>
        <v>0</v>
      </c>
      <c r="T369" s="12">
        <v>0</v>
      </c>
      <c r="U369" s="12">
        <v>0</v>
      </c>
      <c r="V369" s="12">
        <v>0</v>
      </c>
    </row>
    <row r="370" spans="1:22" ht="33.75">
      <c r="A370" s="6">
        <v>367</v>
      </c>
      <c r="B370" s="7" t="s">
        <v>794</v>
      </c>
      <c r="C370" s="8" t="s">
        <v>24</v>
      </c>
      <c r="D370" s="7" t="s">
        <v>795</v>
      </c>
      <c r="E370" s="7" t="s">
        <v>26</v>
      </c>
      <c r="F370" s="7" t="s">
        <v>734</v>
      </c>
      <c r="G370" s="7" t="s">
        <v>28</v>
      </c>
      <c r="H370" s="7" t="s">
        <v>29</v>
      </c>
      <c r="I370" s="7" t="s">
        <v>30</v>
      </c>
      <c r="J370" s="7" t="s">
        <v>796</v>
      </c>
      <c r="K370" s="7" t="s">
        <v>32</v>
      </c>
      <c r="L370" s="7" t="s">
        <v>33</v>
      </c>
      <c r="M370" s="7" t="s">
        <v>34</v>
      </c>
      <c r="N370" s="7" t="s">
        <v>33</v>
      </c>
      <c r="O370" s="7" t="s">
        <v>35</v>
      </c>
      <c r="P370" s="7" t="s">
        <v>736</v>
      </c>
      <c r="Q370" s="9">
        <v>49999970</v>
      </c>
      <c r="R370" s="9">
        <v>0</v>
      </c>
      <c r="S370" s="9">
        <f t="shared" si="5"/>
        <v>0</v>
      </c>
      <c r="T370" s="9">
        <v>0</v>
      </c>
      <c r="U370" s="9">
        <v>0</v>
      </c>
      <c r="V370" s="9">
        <v>0</v>
      </c>
    </row>
    <row r="371" spans="1:22" ht="33.75">
      <c r="A371" s="6">
        <v>368</v>
      </c>
      <c r="B371" s="10" t="s">
        <v>797</v>
      </c>
      <c r="C371" s="11" t="s">
        <v>24</v>
      </c>
      <c r="D371" s="10" t="s">
        <v>798</v>
      </c>
      <c r="E371" s="10" t="s">
        <v>26</v>
      </c>
      <c r="F371" s="10" t="s">
        <v>734</v>
      </c>
      <c r="G371" s="10" t="s">
        <v>28</v>
      </c>
      <c r="H371" s="10" t="s">
        <v>29</v>
      </c>
      <c r="I371" s="10" t="s">
        <v>30</v>
      </c>
      <c r="J371" s="10" t="s">
        <v>799</v>
      </c>
      <c r="K371" s="10" t="s">
        <v>32</v>
      </c>
      <c r="L371" s="10" t="s">
        <v>33</v>
      </c>
      <c r="M371" s="10" t="s">
        <v>34</v>
      </c>
      <c r="N371" s="10" t="s">
        <v>33</v>
      </c>
      <c r="O371" s="10" t="s">
        <v>35</v>
      </c>
      <c r="P371" s="10" t="s">
        <v>736</v>
      </c>
      <c r="Q371" s="12">
        <v>50000000</v>
      </c>
      <c r="R371" s="12">
        <v>0</v>
      </c>
      <c r="S371" s="9">
        <f t="shared" si="5"/>
        <v>0</v>
      </c>
      <c r="T371" s="12">
        <v>0</v>
      </c>
      <c r="U371" s="12">
        <v>0</v>
      </c>
      <c r="V371" s="12">
        <v>0</v>
      </c>
    </row>
    <row r="372" spans="1:22" ht="33.75">
      <c r="A372" s="6">
        <v>369</v>
      </c>
      <c r="B372" s="7" t="s">
        <v>800</v>
      </c>
      <c r="C372" s="8" t="s">
        <v>24</v>
      </c>
      <c r="D372" s="7" t="s">
        <v>801</v>
      </c>
      <c r="E372" s="7" t="s">
        <v>26</v>
      </c>
      <c r="F372" s="7" t="s">
        <v>734</v>
      </c>
      <c r="G372" s="7" t="s">
        <v>28</v>
      </c>
      <c r="H372" s="7" t="s">
        <v>29</v>
      </c>
      <c r="I372" s="7" t="s">
        <v>63</v>
      </c>
      <c r="J372" s="7" t="s">
        <v>64</v>
      </c>
      <c r="K372" s="7" t="s">
        <v>32</v>
      </c>
      <c r="L372" s="7" t="s">
        <v>33</v>
      </c>
      <c r="M372" s="7" t="s">
        <v>34</v>
      </c>
      <c r="N372" s="7" t="s">
        <v>33</v>
      </c>
      <c r="O372" s="7" t="s">
        <v>35</v>
      </c>
      <c r="P372" s="7" t="s">
        <v>736</v>
      </c>
      <c r="Q372" s="9">
        <v>50000000</v>
      </c>
      <c r="R372" s="9">
        <v>0</v>
      </c>
      <c r="S372" s="9">
        <f t="shared" si="5"/>
        <v>0</v>
      </c>
      <c r="T372" s="9">
        <v>0</v>
      </c>
      <c r="U372" s="9">
        <v>0</v>
      </c>
      <c r="V372" s="9">
        <v>0</v>
      </c>
    </row>
    <row r="373" spans="1:22" ht="33.75">
      <c r="A373" s="6">
        <v>370</v>
      </c>
      <c r="B373" s="10" t="s">
        <v>802</v>
      </c>
      <c r="C373" s="11" t="s">
        <v>24</v>
      </c>
      <c r="D373" s="10" t="s">
        <v>803</v>
      </c>
      <c r="E373" s="10" t="s">
        <v>26</v>
      </c>
      <c r="F373" s="10" t="s">
        <v>734</v>
      </c>
      <c r="G373" s="10" t="s">
        <v>28</v>
      </c>
      <c r="H373" s="10" t="s">
        <v>29</v>
      </c>
      <c r="I373" s="10" t="s">
        <v>30</v>
      </c>
      <c r="J373" s="10" t="s">
        <v>796</v>
      </c>
      <c r="K373" s="10" t="s">
        <v>32</v>
      </c>
      <c r="L373" s="10" t="s">
        <v>33</v>
      </c>
      <c r="M373" s="10" t="s">
        <v>34</v>
      </c>
      <c r="N373" s="10" t="s">
        <v>33</v>
      </c>
      <c r="O373" s="10" t="s">
        <v>35</v>
      </c>
      <c r="P373" s="10" t="s">
        <v>736</v>
      </c>
      <c r="Q373" s="12">
        <v>8000000</v>
      </c>
      <c r="R373" s="12">
        <v>0</v>
      </c>
      <c r="S373" s="9">
        <f t="shared" si="5"/>
        <v>0</v>
      </c>
      <c r="T373" s="12">
        <v>0</v>
      </c>
      <c r="U373" s="12">
        <v>0</v>
      </c>
      <c r="V373" s="12">
        <v>0</v>
      </c>
    </row>
    <row r="374" spans="1:22" ht="33.75">
      <c r="A374" s="6">
        <v>371</v>
      </c>
      <c r="B374" s="7" t="s">
        <v>804</v>
      </c>
      <c r="C374" s="8" t="s">
        <v>24</v>
      </c>
      <c r="D374" s="7" t="s">
        <v>805</v>
      </c>
      <c r="E374" s="7" t="s">
        <v>26</v>
      </c>
      <c r="F374" s="7" t="s">
        <v>734</v>
      </c>
      <c r="G374" s="7" t="s">
        <v>28</v>
      </c>
      <c r="H374" s="7" t="s">
        <v>29</v>
      </c>
      <c r="I374" s="7" t="s">
        <v>47</v>
      </c>
      <c r="J374" s="7" t="s">
        <v>48</v>
      </c>
      <c r="K374" s="7" t="s">
        <v>32</v>
      </c>
      <c r="L374" s="7" t="s">
        <v>33</v>
      </c>
      <c r="M374" s="7" t="s">
        <v>34</v>
      </c>
      <c r="N374" s="7" t="s">
        <v>33</v>
      </c>
      <c r="O374" s="7" t="s">
        <v>35</v>
      </c>
      <c r="P374" s="7" t="s">
        <v>736</v>
      </c>
      <c r="Q374" s="9">
        <v>7982750</v>
      </c>
      <c r="R374" s="9">
        <v>0</v>
      </c>
      <c r="S374" s="9">
        <f t="shared" si="5"/>
        <v>0</v>
      </c>
      <c r="T374" s="9">
        <v>0</v>
      </c>
      <c r="U374" s="9">
        <v>0</v>
      </c>
      <c r="V374" s="9">
        <v>0</v>
      </c>
    </row>
    <row r="375" spans="1:22" ht="33.75">
      <c r="A375" s="6">
        <v>372</v>
      </c>
      <c r="B375" s="10" t="s">
        <v>806</v>
      </c>
      <c r="C375" s="11" t="s">
        <v>24</v>
      </c>
      <c r="D375" s="10" t="s">
        <v>807</v>
      </c>
      <c r="E375" s="10" t="s">
        <v>26</v>
      </c>
      <c r="F375" s="10" t="s">
        <v>734</v>
      </c>
      <c r="G375" s="10" t="s">
        <v>28</v>
      </c>
      <c r="H375" s="10" t="s">
        <v>29</v>
      </c>
      <c r="I375" s="10" t="s">
        <v>47</v>
      </c>
      <c r="J375" s="10" t="s">
        <v>753</v>
      </c>
      <c r="K375" s="10" t="s">
        <v>148</v>
      </c>
      <c r="L375" s="10" t="s">
        <v>33</v>
      </c>
      <c r="M375" s="10" t="s">
        <v>34</v>
      </c>
      <c r="N375" s="10" t="s">
        <v>33</v>
      </c>
      <c r="O375" s="10" t="s">
        <v>35</v>
      </c>
      <c r="P375" s="10" t="s">
        <v>808</v>
      </c>
      <c r="Q375" s="12">
        <v>6718000</v>
      </c>
      <c r="R375" s="12">
        <v>0</v>
      </c>
      <c r="S375" s="9">
        <f t="shared" si="5"/>
        <v>0</v>
      </c>
      <c r="T375" s="12">
        <v>0</v>
      </c>
      <c r="U375" s="12">
        <v>0</v>
      </c>
      <c r="V375" s="12">
        <v>0</v>
      </c>
    </row>
    <row r="376" spans="1:22" ht="33.75">
      <c r="A376" s="6">
        <v>373</v>
      </c>
      <c r="B376" s="7" t="s">
        <v>809</v>
      </c>
      <c r="C376" s="8" t="s">
        <v>24</v>
      </c>
      <c r="D376" s="7" t="s">
        <v>810</v>
      </c>
      <c r="E376" s="7" t="s">
        <v>26</v>
      </c>
      <c r="F376" s="7" t="s">
        <v>734</v>
      </c>
      <c r="G376" s="7" t="s">
        <v>28</v>
      </c>
      <c r="H376" s="7" t="s">
        <v>29</v>
      </c>
      <c r="I376" s="7" t="s">
        <v>30</v>
      </c>
      <c r="J376" s="7" t="s">
        <v>799</v>
      </c>
      <c r="K376" s="7" t="s">
        <v>148</v>
      </c>
      <c r="L376" s="7" t="s">
        <v>33</v>
      </c>
      <c r="M376" s="7" t="s">
        <v>34</v>
      </c>
      <c r="N376" s="7" t="s">
        <v>33</v>
      </c>
      <c r="O376" s="7" t="s">
        <v>35</v>
      </c>
      <c r="P376" s="7" t="s">
        <v>808</v>
      </c>
      <c r="Q376" s="9">
        <v>41008000</v>
      </c>
      <c r="R376" s="9">
        <v>0</v>
      </c>
      <c r="S376" s="9">
        <f t="shared" si="5"/>
        <v>0</v>
      </c>
      <c r="T376" s="9">
        <v>0</v>
      </c>
      <c r="U376" s="9">
        <v>0</v>
      </c>
      <c r="V376" s="9">
        <v>0</v>
      </c>
    </row>
    <row r="377" spans="1:22" ht="33.75">
      <c r="A377" s="6">
        <v>374</v>
      </c>
      <c r="B377" s="10" t="s">
        <v>811</v>
      </c>
      <c r="C377" s="11" t="s">
        <v>24</v>
      </c>
      <c r="D377" s="10" t="s">
        <v>812</v>
      </c>
      <c r="E377" s="10" t="s">
        <v>26</v>
      </c>
      <c r="F377" s="10" t="s">
        <v>734</v>
      </c>
      <c r="G377" s="10" t="s">
        <v>28</v>
      </c>
      <c r="H377" s="10" t="s">
        <v>29</v>
      </c>
      <c r="I377" s="10" t="s">
        <v>63</v>
      </c>
      <c r="J377" s="10" t="s">
        <v>735</v>
      </c>
      <c r="K377" s="10" t="s">
        <v>148</v>
      </c>
      <c r="L377" s="10" t="s">
        <v>33</v>
      </c>
      <c r="M377" s="10" t="s">
        <v>34</v>
      </c>
      <c r="N377" s="10" t="s">
        <v>33</v>
      </c>
      <c r="O377" s="10" t="s">
        <v>35</v>
      </c>
      <c r="P377" s="10" t="s">
        <v>808</v>
      </c>
      <c r="Q377" s="12">
        <v>7620000</v>
      </c>
      <c r="R377" s="12">
        <v>0</v>
      </c>
      <c r="S377" s="9">
        <f t="shared" si="5"/>
        <v>0</v>
      </c>
      <c r="T377" s="12">
        <v>0</v>
      </c>
      <c r="U377" s="12">
        <v>0</v>
      </c>
      <c r="V377" s="12">
        <v>0</v>
      </c>
    </row>
    <row r="378" spans="1:22" ht="33.75">
      <c r="A378" s="6">
        <v>375</v>
      </c>
      <c r="B378" s="7" t="s">
        <v>813</v>
      </c>
      <c r="C378" s="8" t="s">
        <v>24</v>
      </c>
      <c r="D378" s="7" t="s">
        <v>814</v>
      </c>
      <c r="E378" s="7" t="s">
        <v>26</v>
      </c>
      <c r="F378" s="7" t="s">
        <v>734</v>
      </c>
      <c r="G378" s="7" t="s">
        <v>28</v>
      </c>
      <c r="H378" s="7" t="s">
        <v>29</v>
      </c>
      <c r="I378" s="7" t="s">
        <v>30</v>
      </c>
      <c r="J378" s="7" t="s">
        <v>739</v>
      </c>
      <c r="K378" s="7" t="s">
        <v>148</v>
      </c>
      <c r="L378" s="7" t="s">
        <v>33</v>
      </c>
      <c r="M378" s="7" t="s">
        <v>34</v>
      </c>
      <c r="N378" s="7" t="s">
        <v>33</v>
      </c>
      <c r="O378" s="7" t="s">
        <v>35</v>
      </c>
      <c r="P378" s="7" t="s">
        <v>808</v>
      </c>
      <c r="Q378" s="9">
        <v>23899000</v>
      </c>
      <c r="R378" s="9">
        <v>0</v>
      </c>
      <c r="S378" s="9">
        <f t="shared" si="5"/>
        <v>0</v>
      </c>
      <c r="T378" s="9">
        <v>0</v>
      </c>
      <c r="U378" s="9">
        <v>0</v>
      </c>
      <c r="V378" s="9">
        <v>0</v>
      </c>
    </row>
    <row r="379" spans="1:22" ht="33.75">
      <c r="A379" s="6">
        <v>376</v>
      </c>
      <c r="B379" s="10" t="s">
        <v>815</v>
      </c>
      <c r="C379" s="11" t="s">
        <v>24</v>
      </c>
      <c r="D379" s="10" t="s">
        <v>816</v>
      </c>
      <c r="E379" s="10" t="s">
        <v>26</v>
      </c>
      <c r="F379" s="10" t="s">
        <v>734</v>
      </c>
      <c r="G379" s="10" t="s">
        <v>28</v>
      </c>
      <c r="H379" s="10" t="s">
        <v>29</v>
      </c>
      <c r="I379" s="10" t="s">
        <v>47</v>
      </c>
      <c r="J379" s="10" t="s">
        <v>48</v>
      </c>
      <c r="K379" s="10" t="s">
        <v>148</v>
      </c>
      <c r="L379" s="10" t="s">
        <v>33</v>
      </c>
      <c r="M379" s="10" t="s">
        <v>34</v>
      </c>
      <c r="N379" s="10" t="s">
        <v>33</v>
      </c>
      <c r="O379" s="10" t="s">
        <v>35</v>
      </c>
      <c r="P379" s="10" t="s">
        <v>808</v>
      </c>
      <c r="Q379" s="12">
        <v>7820000</v>
      </c>
      <c r="R379" s="12">
        <v>0</v>
      </c>
      <c r="S379" s="9">
        <f t="shared" si="5"/>
        <v>0</v>
      </c>
      <c r="T379" s="12">
        <v>0</v>
      </c>
      <c r="U379" s="12">
        <v>0</v>
      </c>
      <c r="V379" s="12">
        <v>0</v>
      </c>
    </row>
    <row r="380" spans="1:22" ht="33.75">
      <c r="A380" s="6">
        <v>377</v>
      </c>
      <c r="B380" s="7" t="s">
        <v>817</v>
      </c>
      <c r="C380" s="8" t="s">
        <v>24</v>
      </c>
      <c r="D380" s="7" t="s">
        <v>818</v>
      </c>
      <c r="E380" s="7" t="s">
        <v>26</v>
      </c>
      <c r="F380" s="7" t="s">
        <v>734</v>
      </c>
      <c r="G380" s="7" t="s">
        <v>28</v>
      </c>
      <c r="H380" s="7" t="s">
        <v>29</v>
      </c>
      <c r="I380" s="7" t="s">
        <v>47</v>
      </c>
      <c r="J380" s="7" t="s">
        <v>48</v>
      </c>
      <c r="K380" s="7" t="s">
        <v>148</v>
      </c>
      <c r="L380" s="7" t="s">
        <v>33</v>
      </c>
      <c r="M380" s="7" t="s">
        <v>34</v>
      </c>
      <c r="N380" s="7" t="s">
        <v>33</v>
      </c>
      <c r="O380" s="7" t="s">
        <v>35</v>
      </c>
      <c r="P380" s="7" t="s">
        <v>808</v>
      </c>
      <c r="Q380" s="9">
        <v>7980000</v>
      </c>
      <c r="R380" s="9">
        <v>0</v>
      </c>
      <c r="S380" s="9">
        <f t="shared" si="5"/>
        <v>0</v>
      </c>
      <c r="T380" s="9">
        <v>0</v>
      </c>
      <c r="U380" s="9">
        <v>0</v>
      </c>
      <c r="V380" s="9">
        <v>0</v>
      </c>
    </row>
    <row r="381" spans="1:22" ht="33.75">
      <c r="A381" s="6">
        <v>378</v>
      </c>
      <c r="B381" s="10" t="s">
        <v>819</v>
      </c>
      <c r="C381" s="11" t="s">
        <v>24</v>
      </c>
      <c r="D381" s="10" t="s">
        <v>820</v>
      </c>
      <c r="E381" s="10" t="s">
        <v>26</v>
      </c>
      <c r="F381" s="10" t="s">
        <v>734</v>
      </c>
      <c r="G381" s="10" t="s">
        <v>28</v>
      </c>
      <c r="H381" s="10" t="s">
        <v>29</v>
      </c>
      <c r="I381" s="10" t="s">
        <v>30</v>
      </c>
      <c r="J381" s="10" t="s">
        <v>31</v>
      </c>
      <c r="K381" s="10" t="s">
        <v>148</v>
      </c>
      <c r="L381" s="10" t="s">
        <v>33</v>
      </c>
      <c r="M381" s="10" t="s">
        <v>34</v>
      </c>
      <c r="N381" s="10" t="s">
        <v>33</v>
      </c>
      <c r="O381" s="10" t="s">
        <v>35</v>
      </c>
      <c r="P381" s="10" t="s">
        <v>808</v>
      </c>
      <c r="Q381" s="12">
        <v>17386000</v>
      </c>
      <c r="R381" s="12">
        <v>0</v>
      </c>
      <c r="S381" s="9">
        <f t="shared" si="5"/>
        <v>0</v>
      </c>
      <c r="T381" s="12">
        <v>0</v>
      </c>
      <c r="U381" s="12">
        <v>0</v>
      </c>
      <c r="V381" s="12">
        <v>0</v>
      </c>
    </row>
    <row r="382" spans="1:22" ht="33.75">
      <c r="A382" s="6">
        <v>379</v>
      </c>
      <c r="B382" s="7" t="s">
        <v>821</v>
      </c>
      <c r="C382" s="8" t="s">
        <v>24</v>
      </c>
      <c r="D382" s="7" t="s">
        <v>822</v>
      </c>
      <c r="E382" s="7" t="s">
        <v>26</v>
      </c>
      <c r="F382" s="7" t="s">
        <v>734</v>
      </c>
      <c r="G382" s="7" t="s">
        <v>28</v>
      </c>
      <c r="H382" s="7" t="s">
        <v>29</v>
      </c>
      <c r="I382" s="7" t="s">
        <v>30</v>
      </c>
      <c r="J382" s="7" t="s">
        <v>31</v>
      </c>
      <c r="K382" s="7" t="s">
        <v>148</v>
      </c>
      <c r="L382" s="7" t="s">
        <v>33</v>
      </c>
      <c r="M382" s="7" t="s">
        <v>34</v>
      </c>
      <c r="N382" s="7" t="s">
        <v>33</v>
      </c>
      <c r="O382" s="7" t="s">
        <v>35</v>
      </c>
      <c r="P382" s="7" t="s">
        <v>808</v>
      </c>
      <c r="Q382" s="9">
        <v>14460000</v>
      </c>
      <c r="R382" s="9">
        <v>0</v>
      </c>
      <c r="S382" s="9">
        <f t="shared" si="5"/>
        <v>0</v>
      </c>
      <c r="T382" s="9">
        <v>0</v>
      </c>
      <c r="U382" s="9">
        <v>0</v>
      </c>
      <c r="V382" s="9">
        <v>0</v>
      </c>
    </row>
    <row r="383" spans="1:22" ht="33.75">
      <c r="A383" s="6">
        <v>380</v>
      </c>
      <c r="B383" s="10" t="s">
        <v>823</v>
      </c>
      <c r="C383" s="11" t="s">
        <v>24</v>
      </c>
      <c r="D383" s="10" t="s">
        <v>824</v>
      </c>
      <c r="E383" s="10" t="s">
        <v>26</v>
      </c>
      <c r="F383" s="10" t="s">
        <v>734</v>
      </c>
      <c r="G383" s="10" t="s">
        <v>28</v>
      </c>
      <c r="H383" s="10" t="s">
        <v>29</v>
      </c>
      <c r="I383" s="10" t="s">
        <v>55</v>
      </c>
      <c r="J383" s="10" t="s">
        <v>56</v>
      </c>
      <c r="K383" s="10" t="s">
        <v>148</v>
      </c>
      <c r="L383" s="10" t="s">
        <v>33</v>
      </c>
      <c r="M383" s="10" t="s">
        <v>34</v>
      </c>
      <c r="N383" s="10" t="s">
        <v>33</v>
      </c>
      <c r="O383" s="10" t="s">
        <v>35</v>
      </c>
      <c r="P383" s="10" t="s">
        <v>808</v>
      </c>
      <c r="Q383" s="12">
        <v>6630000</v>
      </c>
      <c r="R383" s="12">
        <v>0</v>
      </c>
      <c r="S383" s="9">
        <f t="shared" si="5"/>
        <v>0</v>
      </c>
      <c r="T383" s="12">
        <v>0</v>
      </c>
      <c r="U383" s="12">
        <v>0</v>
      </c>
      <c r="V383" s="12">
        <v>0</v>
      </c>
    </row>
    <row r="384" spans="1:22" ht="33.75">
      <c r="A384" s="6">
        <v>381</v>
      </c>
      <c r="B384" s="7" t="s">
        <v>825</v>
      </c>
      <c r="C384" s="8" t="s">
        <v>24</v>
      </c>
      <c r="D384" s="7" t="s">
        <v>826</v>
      </c>
      <c r="E384" s="7" t="s">
        <v>26</v>
      </c>
      <c r="F384" s="7" t="s">
        <v>734</v>
      </c>
      <c r="G384" s="7" t="s">
        <v>28</v>
      </c>
      <c r="H384" s="7" t="s">
        <v>29</v>
      </c>
      <c r="I384" s="7" t="s">
        <v>63</v>
      </c>
      <c r="J384" s="7" t="s">
        <v>735</v>
      </c>
      <c r="K384" s="7" t="s">
        <v>148</v>
      </c>
      <c r="L384" s="7" t="s">
        <v>33</v>
      </c>
      <c r="M384" s="7" t="s">
        <v>34</v>
      </c>
      <c r="N384" s="7" t="s">
        <v>33</v>
      </c>
      <c r="O384" s="7" t="s">
        <v>35</v>
      </c>
      <c r="P384" s="7" t="s">
        <v>808</v>
      </c>
      <c r="Q384" s="9">
        <v>22170000</v>
      </c>
      <c r="R384" s="9">
        <v>0</v>
      </c>
      <c r="S384" s="9">
        <f t="shared" si="5"/>
        <v>0</v>
      </c>
      <c r="T384" s="9">
        <v>0</v>
      </c>
      <c r="U384" s="9">
        <v>0</v>
      </c>
      <c r="V384" s="9">
        <v>0</v>
      </c>
    </row>
    <row r="385" spans="1:22" ht="33.75">
      <c r="A385" s="6">
        <v>382</v>
      </c>
      <c r="B385" s="10" t="s">
        <v>827</v>
      </c>
      <c r="C385" s="11" t="s">
        <v>24</v>
      </c>
      <c r="D385" s="10" t="s">
        <v>828</v>
      </c>
      <c r="E385" s="10" t="s">
        <v>26</v>
      </c>
      <c r="F385" s="10" t="s">
        <v>734</v>
      </c>
      <c r="G385" s="10" t="s">
        <v>28</v>
      </c>
      <c r="H385" s="10" t="s">
        <v>29</v>
      </c>
      <c r="I385" s="10" t="s">
        <v>63</v>
      </c>
      <c r="J385" s="10" t="s">
        <v>735</v>
      </c>
      <c r="K385" s="10" t="s">
        <v>148</v>
      </c>
      <c r="L385" s="10" t="s">
        <v>33</v>
      </c>
      <c r="M385" s="10" t="s">
        <v>34</v>
      </c>
      <c r="N385" s="10" t="s">
        <v>33</v>
      </c>
      <c r="O385" s="10" t="s">
        <v>35</v>
      </c>
      <c r="P385" s="10" t="s">
        <v>808</v>
      </c>
      <c r="Q385" s="12">
        <v>3187500</v>
      </c>
      <c r="R385" s="12">
        <v>0</v>
      </c>
      <c r="S385" s="9">
        <f t="shared" si="5"/>
        <v>0</v>
      </c>
      <c r="T385" s="12">
        <v>0</v>
      </c>
      <c r="U385" s="12">
        <v>0</v>
      </c>
      <c r="V385" s="12">
        <v>0</v>
      </c>
    </row>
    <row r="386" spans="1:22" ht="33.75">
      <c r="A386" s="6">
        <v>383</v>
      </c>
      <c r="B386" s="7" t="s">
        <v>829</v>
      </c>
      <c r="C386" s="8" t="s">
        <v>24</v>
      </c>
      <c r="D386" s="7" t="s">
        <v>830</v>
      </c>
      <c r="E386" s="7" t="s">
        <v>26</v>
      </c>
      <c r="F386" s="7" t="s">
        <v>734</v>
      </c>
      <c r="G386" s="7" t="s">
        <v>28</v>
      </c>
      <c r="H386" s="7" t="s">
        <v>29</v>
      </c>
      <c r="I386" s="7" t="s">
        <v>63</v>
      </c>
      <c r="J386" s="7" t="s">
        <v>64</v>
      </c>
      <c r="K386" s="7" t="s">
        <v>380</v>
      </c>
      <c r="L386" s="7" t="s">
        <v>33</v>
      </c>
      <c r="M386" s="7" t="s">
        <v>34</v>
      </c>
      <c r="N386" s="7" t="s">
        <v>33</v>
      </c>
      <c r="O386" s="7" t="s">
        <v>35</v>
      </c>
      <c r="P386" s="7" t="s">
        <v>831</v>
      </c>
      <c r="Q386" s="9">
        <v>7994000</v>
      </c>
      <c r="R386" s="9">
        <v>0</v>
      </c>
      <c r="S386" s="9">
        <f t="shared" si="5"/>
        <v>0</v>
      </c>
      <c r="T386" s="9">
        <v>0</v>
      </c>
      <c r="U386" s="9">
        <v>0</v>
      </c>
      <c r="V386" s="9">
        <v>0</v>
      </c>
    </row>
    <row r="387" spans="1:22" ht="33.75">
      <c r="A387" s="6">
        <v>384</v>
      </c>
      <c r="B387" s="10" t="s">
        <v>832</v>
      </c>
      <c r="C387" s="11" t="s">
        <v>24</v>
      </c>
      <c r="D387" s="10" t="s">
        <v>833</v>
      </c>
      <c r="E387" s="10" t="s">
        <v>26</v>
      </c>
      <c r="F387" s="10" t="s">
        <v>734</v>
      </c>
      <c r="G387" s="10" t="s">
        <v>28</v>
      </c>
      <c r="H387" s="10" t="s">
        <v>29</v>
      </c>
      <c r="I387" s="10" t="s">
        <v>55</v>
      </c>
      <c r="J387" s="10" t="s">
        <v>56</v>
      </c>
      <c r="K387" s="10" t="s">
        <v>380</v>
      </c>
      <c r="L387" s="10" t="s">
        <v>33</v>
      </c>
      <c r="M387" s="10" t="s">
        <v>34</v>
      </c>
      <c r="N387" s="10" t="s">
        <v>33</v>
      </c>
      <c r="O387" s="10" t="s">
        <v>35</v>
      </c>
      <c r="P387" s="10" t="s">
        <v>831</v>
      </c>
      <c r="Q387" s="12">
        <v>11677720</v>
      </c>
      <c r="R387" s="12">
        <v>0</v>
      </c>
      <c r="S387" s="9">
        <f t="shared" si="5"/>
        <v>0</v>
      </c>
      <c r="T387" s="12">
        <v>0</v>
      </c>
      <c r="U387" s="12">
        <v>0</v>
      </c>
      <c r="V387" s="12">
        <v>0</v>
      </c>
    </row>
    <row r="388" spans="1:22" ht="33.75">
      <c r="A388" s="6">
        <v>385</v>
      </c>
      <c r="B388" s="7" t="s">
        <v>834</v>
      </c>
      <c r="C388" s="8" t="s">
        <v>24</v>
      </c>
      <c r="D388" s="7" t="s">
        <v>835</v>
      </c>
      <c r="E388" s="7" t="s">
        <v>26</v>
      </c>
      <c r="F388" s="7" t="s">
        <v>734</v>
      </c>
      <c r="G388" s="7" t="s">
        <v>28</v>
      </c>
      <c r="H388" s="7" t="s">
        <v>29</v>
      </c>
      <c r="I388" s="7" t="s">
        <v>30</v>
      </c>
      <c r="J388" s="7" t="s">
        <v>799</v>
      </c>
      <c r="K388" s="7" t="s">
        <v>380</v>
      </c>
      <c r="L388" s="7" t="s">
        <v>33</v>
      </c>
      <c r="M388" s="7" t="s">
        <v>34</v>
      </c>
      <c r="N388" s="7" t="s">
        <v>33</v>
      </c>
      <c r="O388" s="7" t="s">
        <v>35</v>
      </c>
      <c r="P388" s="7" t="s">
        <v>831</v>
      </c>
      <c r="Q388" s="9">
        <v>3013930</v>
      </c>
      <c r="R388" s="9">
        <v>0</v>
      </c>
      <c r="S388" s="9">
        <f t="shared" si="5"/>
        <v>0</v>
      </c>
      <c r="T388" s="9">
        <v>0</v>
      </c>
      <c r="U388" s="9">
        <v>0</v>
      </c>
      <c r="V388" s="9">
        <v>0</v>
      </c>
    </row>
    <row r="389" spans="1:22" ht="33.75">
      <c r="A389" s="6">
        <v>386</v>
      </c>
      <c r="B389" s="10" t="s">
        <v>836</v>
      </c>
      <c r="C389" s="11" t="s">
        <v>24</v>
      </c>
      <c r="D389" s="10" t="s">
        <v>837</v>
      </c>
      <c r="E389" s="10" t="s">
        <v>26</v>
      </c>
      <c r="F389" s="10" t="s">
        <v>734</v>
      </c>
      <c r="G389" s="10" t="s">
        <v>28</v>
      </c>
      <c r="H389" s="10" t="s">
        <v>29</v>
      </c>
      <c r="I389" s="10" t="s">
        <v>63</v>
      </c>
      <c r="J389" s="10" t="s">
        <v>64</v>
      </c>
      <c r="K389" s="10" t="s">
        <v>380</v>
      </c>
      <c r="L389" s="10" t="s">
        <v>33</v>
      </c>
      <c r="M389" s="10" t="s">
        <v>34</v>
      </c>
      <c r="N389" s="10" t="s">
        <v>33</v>
      </c>
      <c r="O389" s="10" t="s">
        <v>35</v>
      </c>
      <c r="P389" s="10" t="s">
        <v>831</v>
      </c>
      <c r="Q389" s="12">
        <v>18000000</v>
      </c>
      <c r="R389" s="12">
        <v>0</v>
      </c>
      <c r="S389" s="9">
        <f t="shared" ref="S389:S434" si="6">T389+U389+V389</f>
        <v>0</v>
      </c>
      <c r="T389" s="12">
        <v>0</v>
      </c>
      <c r="U389" s="12">
        <v>0</v>
      </c>
      <c r="V389" s="12">
        <v>0</v>
      </c>
    </row>
    <row r="390" spans="1:22" ht="33.75">
      <c r="A390" s="6">
        <v>387</v>
      </c>
      <c r="B390" s="7" t="s">
        <v>838</v>
      </c>
      <c r="C390" s="8" t="s">
        <v>24</v>
      </c>
      <c r="D390" s="7" t="s">
        <v>839</v>
      </c>
      <c r="E390" s="7" t="s">
        <v>26</v>
      </c>
      <c r="F390" s="7" t="s">
        <v>734</v>
      </c>
      <c r="G390" s="7" t="s">
        <v>28</v>
      </c>
      <c r="H390" s="7" t="s">
        <v>29</v>
      </c>
      <c r="I390" s="7" t="s">
        <v>63</v>
      </c>
      <c r="J390" s="7" t="s">
        <v>64</v>
      </c>
      <c r="K390" s="7" t="s">
        <v>380</v>
      </c>
      <c r="L390" s="7" t="s">
        <v>33</v>
      </c>
      <c r="M390" s="7" t="s">
        <v>34</v>
      </c>
      <c r="N390" s="7" t="s">
        <v>33</v>
      </c>
      <c r="O390" s="7" t="s">
        <v>35</v>
      </c>
      <c r="P390" s="7" t="s">
        <v>831</v>
      </c>
      <c r="Q390" s="9">
        <v>2376500</v>
      </c>
      <c r="R390" s="9">
        <v>0</v>
      </c>
      <c r="S390" s="9">
        <f t="shared" si="6"/>
        <v>0</v>
      </c>
      <c r="T390" s="9">
        <v>0</v>
      </c>
      <c r="U390" s="9">
        <v>0</v>
      </c>
      <c r="V390" s="9">
        <v>0</v>
      </c>
    </row>
    <row r="391" spans="1:22" ht="33.75">
      <c r="A391" s="6">
        <v>388</v>
      </c>
      <c r="B391" s="10" t="s">
        <v>840</v>
      </c>
      <c r="C391" s="11" t="s">
        <v>24</v>
      </c>
      <c r="D391" s="10" t="s">
        <v>841</v>
      </c>
      <c r="E391" s="10" t="s">
        <v>26</v>
      </c>
      <c r="F391" s="10" t="s">
        <v>734</v>
      </c>
      <c r="G391" s="10" t="s">
        <v>28</v>
      </c>
      <c r="H391" s="10" t="s">
        <v>29</v>
      </c>
      <c r="I391" s="10" t="s">
        <v>55</v>
      </c>
      <c r="J391" s="10" t="s">
        <v>56</v>
      </c>
      <c r="K391" s="10" t="s">
        <v>380</v>
      </c>
      <c r="L391" s="10" t="s">
        <v>33</v>
      </c>
      <c r="M391" s="10" t="s">
        <v>34</v>
      </c>
      <c r="N391" s="10" t="s">
        <v>33</v>
      </c>
      <c r="O391" s="10" t="s">
        <v>35</v>
      </c>
      <c r="P391" s="10" t="s">
        <v>831</v>
      </c>
      <c r="Q391" s="12">
        <v>5529000</v>
      </c>
      <c r="R391" s="12">
        <v>0</v>
      </c>
      <c r="S391" s="9">
        <f t="shared" si="6"/>
        <v>0</v>
      </c>
      <c r="T391" s="12">
        <v>0</v>
      </c>
      <c r="U391" s="12">
        <v>0</v>
      </c>
      <c r="V391" s="12">
        <v>0</v>
      </c>
    </row>
    <row r="392" spans="1:22" ht="33.75">
      <c r="A392" s="6">
        <v>389</v>
      </c>
      <c r="B392" s="7" t="s">
        <v>842</v>
      </c>
      <c r="C392" s="8" t="s">
        <v>24</v>
      </c>
      <c r="D392" s="7" t="s">
        <v>843</v>
      </c>
      <c r="E392" s="7" t="s">
        <v>26</v>
      </c>
      <c r="F392" s="7" t="s">
        <v>734</v>
      </c>
      <c r="G392" s="7" t="s">
        <v>28</v>
      </c>
      <c r="H392" s="7" t="s">
        <v>29</v>
      </c>
      <c r="I392" s="7" t="s">
        <v>30</v>
      </c>
      <c r="J392" s="7" t="s">
        <v>31</v>
      </c>
      <c r="K392" s="7" t="s">
        <v>380</v>
      </c>
      <c r="L392" s="7" t="s">
        <v>33</v>
      </c>
      <c r="M392" s="7" t="s">
        <v>34</v>
      </c>
      <c r="N392" s="7" t="s">
        <v>33</v>
      </c>
      <c r="O392" s="7" t="s">
        <v>35</v>
      </c>
      <c r="P392" s="7" t="s">
        <v>831</v>
      </c>
      <c r="Q392" s="9">
        <v>11978640</v>
      </c>
      <c r="R392" s="9">
        <v>0</v>
      </c>
      <c r="S392" s="9">
        <f t="shared" si="6"/>
        <v>0</v>
      </c>
      <c r="T392" s="9">
        <v>0</v>
      </c>
      <c r="U392" s="9">
        <v>0</v>
      </c>
      <c r="V392" s="9">
        <v>0</v>
      </c>
    </row>
    <row r="393" spans="1:22" ht="33.75">
      <c r="A393" s="6">
        <v>390</v>
      </c>
      <c r="B393" s="10" t="s">
        <v>844</v>
      </c>
      <c r="C393" s="11" t="s">
        <v>24</v>
      </c>
      <c r="D393" s="10" t="s">
        <v>845</v>
      </c>
      <c r="E393" s="10" t="s">
        <v>26</v>
      </c>
      <c r="F393" s="10" t="s">
        <v>734</v>
      </c>
      <c r="G393" s="10" t="s">
        <v>28</v>
      </c>
      <c r="H393" s="10" t="s">
        <v>29</v>
      </c>
      <c r="I393" s="10" t="s">
        <v>30</v>
      </c>
      <c r="J393" s="10" t="s">
        <v>796</v>
      </c>
      <c r="K393" s="10" t="s">
        <v>380</v>
      </c>
      <c r="L393" s="10" t="s">
        <v>33</v>
      </c>
      <c r="M393" s="10" t="s">
        <v>34</v>
      </c>
      <c r="N393" s="10" t="s">
        <v>33</v>
      </c>
      <c r="O393" s="10" t="s">
        <v>35</v>
      </c>
      <c r="P393" s="10" t="s">
        <v>831</v>
      </c>
      <c r="Q393" s="12">
        <v>3808330</v>
      </c>
      <c r="R393" s="12">
        <v>0</v>
      </c>
      <c r="S393" s="9">
        <f t="shared" si="6"/>
        <v>0</v>
      </c>
      <c r="T393" s="12">
        <v>0</v>
      </c>
      <c r="U393" s="12">
        <v>0</v>
      </c>
      <c r="V393" s="12">
        <v>0</v>
      </c>
    </row>
    <row r="394" spans="1:22" ht="33.75">
      <c r="A394" s="6">
        <v>391</v>
      </c>
      <c r="B394" s="7" t="s">
        <v>846</v>
      </c>
      <c r="C394" s="8" t="s">
        <v>24</v>
      </c>
      <c r="D394" s="7" t="s">
        <v>847</v>
      </c>
      <c r="E394" s="7" t="s">
        <v>26</v>
      </c>
      <c r="F394" s="7" t="s">
        <v>734</v>
      </c>
      <c r="G394" s="7" t="s">
        <v>28</v>
      </c>
      <c r="H394" s="7" t="s">
        <v>29</v>
      </c>
      <c r="I394" s="7" t="s">
        <v>30</v>
      </c>
      <c r="J394" s="7" t="s">
        <v>739</v>
      </c>
      <c r="K394" s="7" t="s">
        <v>380</v>
      </c>
      <c r="L394" s="7" t="s">
        <v>33</v>
      </c>
      <c r="M394" s="7" t="s">
        <v>34</v>
      </c>
      <c r="N394" s="7" t="s">
        <v>33</v>
      </c>
      <c r="O394" s="7" t="s">
        <v>35</v>
      </c>
      <c r="P394" s="7" t="s">
        <v>831</v>
      </c>
      <c r="Q394" s="9">
        <v>4272500</v>
      </c>
      <c r="R394" s="9">
        <v>0</v>
      </c>
      <c r="S394" s="9">
        <f t="shared" si="6"/>
        <v>0</v>
      </c>
      <c r="T394" s="9">
        <v>0</v>
      </c>
      <c r="U394" s="9">
        <v>0</v>
      </c>
      <c r="V394" s="9">
        <v>0</v>
      </c>
    </row>
    <row r="395" spans="1:22" ht="33.75">
      <c r="A395" s="6">
        <v>392</v>
      </c>
      <c r="B395" s="10" t="s">
        <v>848</v>
      </c>
      <c r="C395" s="11" t="s">
        <v>24</v>
      </c>
      <c r="D395" s="10" t="s">
        <v>849</v>
      </c>
      <c r="E395" s="10" t="s">
        <v>26</v>
      </c>
      <c r="F395" s="10" t="s">
        <v>734</v>
      </c>
      <c r="G395" s="10" t="s">
        <v>28</v>
      </c>
      <c r="H395" s="10" t="s">
        <v>29</v>
      </c>
      <c r="I395" s="10" t="s">
        <v>63</v>
      </c>
      <c r="J395" s="10" t="s">
        <v>64</v>
      </c>
      <c r="K395" s="10" t="s">
        <v>380</v>
      </c>
      <c r="L395" s="10" t="s">
        <v>33</v>
      </c>
      <c r="M395" s="10" t="s">
        <v>34</v>
      </c>
      <c r="N395" s="10" t="s">
        <v>33</v>
      </c>
      <c r="O395" s="10" t="s">
        <v>35</v>
      </c>
      <c r="P395" s="10" t="s">
        <v>831</v>
      </c>
      <c r="Q395" s="12">
        <v>5825000</v>
      </c>
      <c r="R395" s="12">
        <v>0</v>
      </c>
      <c r="S395" s="9">
        <f t="shared" si="6"/>
        <v>0</v>
      </c>
      <c r="T395" s="12">
        <v>0</v>
      </c>
      <c r="U395" s="12">
        <v>0</v>
      </c>
      <c r="V395" s="12">
        <v>0</v>
      </c>
    </row>
    <row r="396" spans="1:22" ht="33.75">
      <c r="A396" s="6">
        <v>393</v>
      </c>
      <c r="B396" s="7" t="s">
        <v>850</v>
      </c>
      <c r="C396" s="8" t="s">
        <v>24</v>
      </c>
      <c r="D396" s="7" t="s">
        <v>851</v>
      </c>
      <c r="E396" s="7" t="s">
        <v>26</v>
      </c>
      <c r="F396" s="7" t="s">
        <v>734</v>
      </c>
      <c r="G396" s="7" t="s">
        <v>28</v>
      </c>
      <c r="H396" s="7" t="s">
        <v>29</v>
      </c>
      <c r="I396" s="7" t="s">
        <v>47</v>
      </c>
      <c r="J396" s="7" t="s">
        <v>158</v>
      </c>
      <c r="K396" s="7" t="s">
        <v>380</v>
      </c>
      <c r="L396" s="7" t="s">
        <v>33</v>
      </c>
      <c r="M396" s="7" t="s">
        <v>34</v>
      </c>
      <c r="N396" s="7" t="s">
        <v>33</v>
      </c>
      <c r="O396" s="7" t="s">
        <v>35</v>
      </c>
      <c r="P396" s="7" t="s">
        <v>831</v>
      </c>
      <c r="Q396" s="9">
        <v>0</v>
      </c>
      <c r="R396" s="9">
        <v>0</v>
      </c>
      <c r="S396" s="9">
        <f t="shared" si="6"/>
        <v>0</v>
      </c>
      <c r="T396" s="9">
        <v>0</v>
      </c>
      <c r="U396" s="9">
        <v>0</v>
      </c>
      <c r="V396" s="9">
        <v>0</v>
      </c>
    </row>
    <row r="397" spans="1:22" ht="33.75">
      <c r="A397" s="6">
        <v>394</v>
      </c>
      <c r="B397" s="10" t="s">
        <v>852</v>
      </c>
      <c r="C397" s="11" t="s">
        <v>24</v>
      </c>
      <c r="D397" s="10" t="s">
        <v>853</v>
      </c>
      <c r="E397" s="10" t="s">
        <v>26</v>
      </c>
      <c r="F397" s="10" t="s">
        <v>734</v>
      </c>
      <c r="G397" s="10" t="s">
        <v>28</v>
      </c>
      <c r="H397" s="10" t="s">
        <v>29</v>
      </c>
      <c r="I397" s="10" t="s">
        <v>63</v>
      </c>
      <c r="J397" s="10" t="s">
        <v>64</v>
      </c>
      <c r="K397" s="10" t="s">
        <v>380</v>
      </c>
      <c r="L397" s="10" t="s">
        <v>33</v>
      </c>
      <c r="M397" s="10" t="s">
        <v>34</v>
      </c>
      <c r="N397" s="10" t="s">
        <v>33</v>
      </c>
      <c r="O397" s="10" t="s">
        <v>35</v>
      </c>
      <c r="P397" s="10" t="s">
        <v>831</v>
      </c>
      <c r="Q397" s="12">
        <v>11999000</v>
      </c>
      <c r="R397" s="12">
        <v>0</v>
      </c>
      <c r="S397" s="9">
        <f t="shared" si="6"/>
        <v>0</v>
      </c>
      <c r="T397" s="12">
        <v>0</v>
      </c>
      <c r="U397" s="12">
        <v>0</v>
      </c>
      <c r="V397" s="12">
        <v>0</v>
      </c>
    </row>
    <row r="398" spans="1:22" ht="33.75">
      <c r="A398" s="6">
        <v>395</v>
      </c>
      <c r="B398" s="7" t="s">
        <v>854</v>
      </c>
      <c r="C398" s="8" t="s">
        <v>24</v>
      </c>
      <c r="D398" s="7" t="s">
        <v>855</v>
      </c>
      <c r="E398" s="7" t="s">
        <v>26</v>
      </c>
      <c r="F398" s="7" t="s">
        <v>734</v>
      </c>
      <c r="G398" s="7" t="s">
        <v>28</v>
      </c>
      <c r="H398" s="7" t="s">
        <v>29</v>
      </c>
      <c r="I398" s="7" t="s">
        <v>30</v>
      </c>
      <c r="J398" s="7" t="s">
        <v>796</v>
      </c>
      <c r="K398" s="7" t="s">
        <v>380</v>
      </c>
      <c r="L398" s="7" t="s">
        <v>33</v>
      </c>
      <c r="M398" s="7" t="s">
        <v>34</v>
      </c>
      <c r="N398" s="7" t="s">
        <v>33</v>
      </c>
      <c r="O398" s="7" t="s">
        <v>35</v>
      </c>
      <c r="P398" s="7" t="s">
        <v>831</v>
      </c>
      <c r="Q398" s="9">
        <v>8290000</v>
      </c>
      <c r="R398" s="9">
        <v>0</v>
      </c>
      <c r="S398" s="9">
        <f t="shared" si="6"/>
        <v>0</v>
      </c>
      <c r="T398" s="9">
        <v>0</v>
      </c>
      <c r="U398" s="9">
        <v>0</v>
      </c>
      <c r="V398" s="9">
        <v>0</v>
      </c>
    </row>
    <row r="399" spans="1:22" ht="33.75">
      <c r="A399" s="6">
        <v>396</v>
      </c>
      <c r="B399" s="10" t="s">
        <v>856</v>
      </c>
      <c r="C399" s="11" t="s">
        <v>24</v>
      </c>
      <c r="D399" s="10" t="s">
        <v>857</v>
      </c>
      <c r="E399" s="10" t="s">
        <v>26</v>
      </c>
      <c r="F399" s="10" t="s">
        <v>734</v>
      </c>
      <c r="G399" s="10" t="s">
        <v>28</v>
      </c>
      <c r="H399" s="10" t="s">
        <v>29</v>
      </c>
      <c r="I399" s="10" t="s">
        <v>63</v>
      </c>
      <c r="J399" s="10" t="s">
        <v>735</v>
      </c>
      <c r="K399" s="10" t="s">
        <v>380</v>
      </c>
      <c r="L399" s="10" t="s">
        <v>33</v>
      </c>
      <c r="M399" s="10" t="s">
        <v>34</v>
      </c>
      <c r="N399" s="10" t="s">
        <v>33</v>
      </c>
      <c r="O399" s="10" t="s">
        <v>35</v>
      </c>
      <c r="P399" s="10" t="s">
        <v>831</v>
      </c>
      <c r="Q399" s="12">
        <v>3930000</v>
      </c>
      <c r="R399" s="12">
        <v>0</v>
      </c>
      <c r="S399" s="9">
        <f t="shared" si="6"/>
        <v>0</v>
      </c>
      <c r="T399" s="12">
        <v>0</v>
      </c>
      <c r="U399" s="12">
        <v>0</v>
      </c>
      <c r="V399" s="12">
        <v>0</v>
      </c>
    </row>
    <row r="400" spans="1:22" ht="33.75">
      <c r="A400" s="6">
        <v>397</v>
      </c>
      <c r="B400" s="7" t="s">
        <v>858</v>
      </c>
      <c r="C400" s="8" t="s">
        <v>24</v>
      </c>
      <c r="D400" s="7" t="s">
        <v>859</v>
      </c>
      <c r="E400" s="7" t="s">
        <v>26</v>
      </c>
      <c r="F400" s="7" t="s">
        <v>734</v>
      </c>
      <c r="G400" s="7" t="s">
        <v>28</v>
      </c>
      <c r="H400" s="7" t="s">
        <v>29</v>
      </c>
      <c r="I400" s="7" t="s">
        <v>47</v>
      </c>
      <c r="J400" s="7" t="s">
        <v>48</v>
      </c>
      <c r="K400" s="7" t="s">
        <v>380</v>
      </c>
      <c r="L400" s="7" t="s">
        <v>33</v>
      </c>
      <c r="M400" s="7" t="s">
        <v>34</v>
      </c>
      <c r="N400" s="7" t="s">
        <v>33</v>
      </c>
      <c r="O400" s="7" t="s">
        <v>35</v>
      </c>
      <c r="P400" s="7" t="s">
        <v>831</v>
      </c>
      <c r="Q400" s="9">
        <v>17200000</v>
      </c>
      <c r="R400" s="9">
        <v>0</v>
      </c>
      <c r="S400" s="9">
        <f t="shared" si="6"/>
        <v>0</v>
      </c>
      <c r="T400" s="9">
        <v>0</v>
      </c>
      <c r="U400" s="9">
        <v>0</v>
      </c>
      <c r="V400" s="9">
        <v>0</v>
      </c>
    </row>
    <row r="401" spans="1:22" ht="33.75">
      <c r="A401" s="6">
        <v>398</v>
      </c>
      <c r="B401" s="10" t="s">
        <v>860</v>
      </c>
      <c r="C401" s="11" t="s">
        <v>24</v>
      </c>
      <c r="D401" s="10" t="s">
        <v>861</v>
      </c>
      <c r="E401" s="10" t="s">
        <v>26</v>
      </c>
      <c r="F401" s="10" t="s">
        <v>734</v>
      </c>
      <c r="G401" s="10" t="s">
        <v>28</v>
      </c>
      <c r="H401" s="10" t="s">
        <v>29</v>
      </c>
      <c r="I401" s="10" t="s">
        <v>30</v>
      </c>
      <c r="J401" s="10" t="s">
        <v>799</v>
      </c>
      <c r="K401" s="10" t="s">
        <v>380</v>
      </c>
      <c r="L401" s="10" t="s">
        <v>33</v>
      </c>
      <c r="M401" s="10" t="s">
        <v>34</v>
      </c>
      <c r="N401" s="10" t="s">
        <v>33</v>
      </c>
      <c r="O401" s="10" t="s">
        <v>35</v>
      </c>
      <c r="P401" s="10" t="s">
        <v>831</v>
      </c>
      <c r="Q401" s="12">
        <v>2876275</v>
      </c>
      <c r="R401" s="12">
        <v>0</v>
      </c>
      <c r="S401" s="9">
        <f t="shared" si="6"/>
        <v>0</v>
      </c>
      <c r="T401" s="12">
        <v>0</v>
      </c>
      <c r="U401" s="12">
        <v>0</v>
      </c>
      <c r="V401" s="12">
        <v>0</v>
      </c>
    </row>
    <row r="402" spans="1:22" ht="33.75">
      <c r="A402" s="6">
        <v>399</v>
      </c>
      <c r="B402" s="7" t="s">
        <v>862</v>
      </c>
      <c r="C402" s="8" t="s">
        <v>24</v>
      </c>
      <c r="D402" s="7" t="s">
        <v>863</v>
      </c>
      <c r="E402" s="7" t="s">
        <v>26</v>
      </c>
      <c r="F402" s="7" t="s">
        <v>734</v>
      </c>
      <c r="G402" s="7" t="s">
        <v>28</v>
      </c>
      <c r="H402" s="7" t="s">
        <v>29</v>
      </c>
      <c r="I402" s="7" t="s">
        <v>63</v>
      </c>
      <c r="J402" s="7" t="s">
        <v>64</v>
      </c>
      <c r="K402" s="7" t="s">
        <v>380</v>
      </c>
      <c r="L402" s="7" t="s">
        <v>33</v>
      </c>
      <c r="M402" s="7" t="s">
        <v>34</v>
      </c>
      <c r="N402" s="7" t="s">
        <v>33</v>
      </c>
      <c r="O402" s="7" t="s">
        <v>35</v>
      </c>
      <c r="P402" s="7" t="s">
        <v>831</v>
      </c>
      <c r="Q402" s="9">
        <v>5500000</v>
      </c>
      <c r="R402" s="9">
        <v>0</v>
      </c>
      <c r="S402" s="9">
        <f t="shared" si="6"/>
        <v>0</v>
      </c>
      <c r="T402" s="9">
        <v>0</v>
      </c>
      <c r="U402" s="9">
        <v>0</v>
      </c>
      <c r="V402" s="9">
        <v>0</v>
      </c>
    </row>
    <row r="403" spans="1:22" ht="33.75">
      <c r="A403" s="6">
        <v>400</v>
      </c>
      <c r="B403" s="10" t="s">
        <v>864</v>
      </c>
      <c r="C403" s="11" t="s">
        <v>24</v>
      </c>
      <c r="D403" s="10" t="s">
        <v>865</v>
      </c>
      <c r="E403" s="10" t="s">
        <v>26</v>
      </c>
      <c r="F403" s="10" t="s">
        <v>734</v>
      </c>
      <c r="G403" s="10" t="s">
        <v>28</v>
      </c>
      <c r="H403" s="10" t="s">
        <v>29</v>
      </c>
      <c r="I403" s="10" t="s">
        <v>63</v>
      </c>
      <c r="J403" s="10" t="s">
        <v>64</v>
      </c>
      <c r="K403" s="10" t="s">
        <v>380</v>
      </c>
      <c r="L403" s="10" t="s">
        <v>33</v>
      </c>
      <c r="M403" s="10" t="s">
        <v>34</v>
      </c>
      <c r="N403" s="10" t="s">
        <v>33</v>
      </c>
      <c r="O403" s="10" t="s">
        <v>35</v>
      </c>
      <c r="P403" s="10" t="s">
        <v>831</v>
      </c>
      <c r="Q403" s="12">
        <v>12000000</v>
      </c>
      <c r="R403" s="12">
        <v>0</v>
      </c>
      <c r="S403" s="9">
        <f t="shared" si="6"/>
        <v>0</v>
      </c>
      <c r="T403" s="12">
        <v>0</v>
      </c>
      <c r="U403" s="12">
        <v>0</v>
      </c>
      <c r="V403" s="12">
        <v>0</v>
      </c>
    </row>
    <row r="404" spans="1:22" ht="33.75">
      <c r="A404" s="6">
        <v>401</v>
      </c>
      <c r="B404" s="7" t="s">
        <v>866</v>
      </c>
      <c r="C404" s="8" t="s">
        <v>24</v>
      </c>
      <c r="D404" s="7" t="s">
        <v>867</v>
      </c>
      <c r="E404" s="7" t="s">
        <v>26</v>
      </c>
      <c r="F404" s="7" t="s">
        <v>734</v>
      </c>
      <c r="G404" s="7" t="s">
        <v>28</v>
      </c>
      <c r="H404" s="7" t="s">
        <v>29</v>
      </c>
      <c r="I404" s="7" t="s">
        <v>63</v>
      </c>
      <c r="J404" s="7" t="s">
        <v>64</v>
      </c>
      <c r="K404" s="7" t="s">
        <v>380</v>
      </c>
      <c r="L404" s="7" t="s">
        <v>33</v>
      </c>
      <c r="M404" s="7" t="s">
        <v>34</v>
      </c>
      <c r="N404" s="7" t="s">
        <v>33</v>
      </c>
      <c r="O404" s="7" t="s">
        <v>35</v>
      </c>
      <c r="P404" s="7" t="s">
        <v>831</v>
      </c>
      <c r="Q404" s="9">
        <v>13000000</v>
      </c>
      <c r="R404" s="9">
        <v>0</v>
      </c>
      <c r="S404" s="9">
        <f t="shared" si="6"/>
        <v>0</v>
      </c>
      <c r="T404" s="9">
        <v>0</v>
      </c>
      <c r="U404" s="9">
        <v>0</v>
      </c>
      <c r="V404" s="9">
        <v>0</v>
      </c>
    </row>
    <row r="405" spans="1:22" ht="33.75">
      <c r="A405" s="6">
        <v>402</v>
      </c>
      <c r="B405" s="10" t="s">
        <v>868</v>
      </c>
      <c r="C405" s="11" t="s">
        <v>24</v>
      </c>
      <c r="D405" s="10" t="s">
        <v>869</v>
      </c>
      <c r="E405" s="10" t="s">
        <v>26</v>
      </c>
      <c r="F405" s="10" t="s">
        <v>734</v>
      </c>
      <c r="G405" s="10" t="s">
        <v>28</v>
      </c>
      <c r="H405" s="10" t="s">
        <v>29</v>
      </c>
      <c r="I405" s="10" t="s">
        <v>55</v>
      </c>
      <c r="J405" s="10" t="s">
        <v>56</v>
      </c>
      <c r="K405" s="10" t="s">
        <v>32</v>
      </c>
      <c r="L405" s="10" t="s">
        <v>33</v>
      </c>
      <c r="M405" s="10" t="s">
        <v>34</v>
      </c>
      <c r="N405" s="10" t="s">
        <v>33</v>
      </c>
      <c r="O405" s="10" t="s">
        <v>35</v>
      </c>
      <c r="P405" s="10" t="s">
        <v>736</v>
      </c>
      <c r="Q405" s="12">
        <v>22080000</v>
      </c>
      <c r="R405" s="12">
        <v>0</v>
      </c>
      <c r="S405" s="9">
        <f t="shared" si="6"/>
        <v>0</v>
      </c>
      <c r="T405" s="12">
        <v>0</v>
      </c>
      <c r="U405" s="12">
        <v>0</v>
      </c>
      <c r="V405" s="12">
        <v>0</v>
      </c>
    </row>
    <row r="406" spans="1:22" ht="33.75">
      <c r="A406" s="6">
        <v>403</v>
      </c>
      <c r="B406" s="7" t="s">
        <v>870</v>
      </c>
      <c r="C406" s="8" t="s">
        <v>24</v>
      </c>
      <c r="D406" s="7" t="s">
        <v>871</v>
      </c>
      <c r="E406" s="7" t="s">
        <v>26</v>
      </c>
      <c r="F406" s="7" t="s">
        <v>734</v>
      </c>
      <c r="G406" s="7" t="s">
        <v>28</v>
      </c>
      <c r="H406" s="7" t="s">
        <v>29</v>
      </c>
      <c r="I406" s="7" t="s">
        <v>30</v>
      </c>
      <c r="J406" s="7" t="s">
        <v>31</v>
      </c>
      <c r="K406" s="7" t="s">
        <v>32</v>
      </c>
      <c r="L406" s="7" t="s">
        <v>33</v>
      </c>
      <c r="M406" s="7" t="s">
        <v>34</v>
      </c>
      <c r="N406" s="7" t="s">
        <v>33</v>
      </c>
      <c r="O406" s="7" t="s">
        <v>35</v>
      </c>
      <c r="P406" s="7" t="s">
        <v>736</v>
      </c>
      <c r="Q406" s="9">
        <v>3047246</v>
      </c>
      <c r="R406" s="9">
        <v>0</v>
      </c>
      <c r="S406" s="9">
        <f t="shared" si="6"/>
        <v>0</v>
      </c>
      <c r="T406" s="9">
        <v>0</v>
      </c>
      <c r="U406" s="9">
        <v>0</v>
      </c>
      <c r="V406" s="9">
        <v>0</v>
      </c>
    </row>
    <row r="407" spans="1:22" ht="33.75">
      <c r="A407" s="6">
        <v>404</v>
      </c>
      <c r="B407" s="10" t="s">
        <v>872</v>
      </c>
      <c r="C407" s="11" t="s">
        <v>24</v>
      </c>
      <c r="D407" s="10" t="s">
        <v>873</v>
      </c>
      <c r="E407" s="10" t="s">
        <v>26</v>
      </c>
      <c r="F407" s="10" t="s">
        <v>734</v>
      </c>
      <c r="G407" s="10" t="s">
        <v>28</v>
      </c>
      <c r="H407" s="10" t="s">
        <v>29</v>
      </c>
      <c r="I407" s="10" t="s">
        <v>30</v>
      </c>
      <c r="J407" s="10" t="s">
        <v>31</v>
      </c>
      <c r="K407" s="10" t="s">
        <v>32</v>
      </c>
      <c r="L407" s="10" t="s">
        <v>33</v>
      </c>
      <c r="M407" s="10" t="s">
        <v>34</v>
      </c>
      <c r="N407" s="10" t="s">
        <v>33</v>
      </c>
      <c r="O407" s="10" t="s">
        <v>35</v>
      </c>
      <c r="P407" s="10" t="s">
        <v>736</v>
      </c>
      <c r="Q407" s="12">
        <v>7999840</v>
      </c>
      <c r="R407" s="12">
        <v>0</v>
      </c>
      <c r="S407" s="9">
        <f t="shared" si="6"/>
        <v>0</v>
      </c>
      <c r="T407" s="12">
        <v>0</v>
      </c>
      <c r="U407" s="12">
        <v>0</v>
      </c>
      <c r="V407" s="12">
        <v>0</v>
      </c>
    </row>
    <row r="408" spans="1:22" ht="33.75">
      <c r="A408" s="6">
        <v>405</v>
      </c>
      <c r="B408" s="7" t="s">
        <v>874</v>
      </c>
      <c r="C408" s="8" t="s">
        <v>24</v>
      </c>
      <c r="D408" s="7" t="s">
        <v>875</v>
      </c>
      <c r="E408" s="7" t="s">
        <v>26</v>
      </c>
      <c r="F408" s="7" t="s">
        <v>734</v>
      </c>
      <c r="G408" s="7" t="s">
        <v>28</v>
      </c>
      <c r="H408" s="7" t="s">
        <v>29</v>
      </c>
      <c r="I408" s="7" t="s">
        <v>63</v>
      </c>
      <c r="J408" s="7" t="s">
        <v>64</v>
      </c>
      <c r="K408" s="7" t="s">
        <v>32</v>
      </c>
      <c r="L408" s="7" t="s">
        <v>33</v>
      </c>
      <c r="M408" s="7" t="s">
        <v>34</v>
      </c>
      <c r="N408" s="7" t="s">
        <v>33</v>
      </c>
      <c r="O408" s="7" t="s">
        <v>35</v>
      </c>
      <c r="P408" s="7" t="s">
        <v>736</v>
      </c>
      <c r="Q408" s="9">
        <v>18000000</v>
      </c>
      <c r="R408" s="9">
        <v>0</v>
      </c>
      <c r="S408" s="9">
        <f t="shared" si="6"/>
        <v>0</v>
      </c>
      <c r="T408" s="9">
        <v>0</v>
      </c>
      <c r="U408" s="9">
        <v>0</v>
      </c>
      <c r="V408" s="9">
        <v>0</v>
      </c>
    </row>
    <row r="409" spans="1:22" ht="33.75">
      <c r="A409" s="6">
        <v>406</v>
      </c>
      <c r="B409" s="10" t="s">
        <v>876</v>
      </c>
      <c r="C409" s="11" t="s">
        <v>24</v>
      </c>
      <c r="D409" s="10" t="s">
        <v>877</v>
      </c>
      <c r="E409" s="10" t="s">
        <v>26</v>
      </c>
      <c r="F409" s="10" t="s">
        <v>734</v>
      </c>
      <c r="G409" s="10" t="s">
        <v>28</v>
      </c>
      <c r="H409" s="10" t="s">
        <v>29</v>
      </c>
      <c r="I409" s="10" t="s">
        <v>30</v>
      </c>
      <c r="J409" s="10" t="s">
        <v>31</v>
      </c>
      <c r="K409" s="10" t="s">
        <v>32</v>
      </c>
      <c r="L409" s="10" t="s">
        <v>33</v>
      </c>
      <c r="M409" s="10" t="s">
        <v>34</v>
      </c>
      <c r="N409" s="10" t="s">
        <v>33</v>
      </c>
      <c r="O409" s="10" t="s">
        <v>35</v>
      </c>
      <c r="P409" s="10" t="s">
        <v>736</v>
      </c>
      <c r="Q409" s="12">
        <v>4999400</v>
      </c>
      <c r="R409" s="12">
        <v>0</v>
      </c>
      <c r="S409" s="9">
        <f t="shared" si="6"/>
        <v>0</v>
      </c>
      <c r="T409" s="12">
        <v>0</v>
      </c>
      <c r="U409" s="12">
        <v>0</v>
      </c>
      <c r="V409" s="12">
        <v>0</v>
      </c>
    </row>
    <row r="410" spans="1:22" ht="33.75">
      <c r="A410" s="6">
        <v>407</v>
      </c>
      <c r="B410" s="7" t="s">
        <v>878</v>
      </c>
      <c r="C410" s="8" t="s">
        <v>24</v>
      </c>
      <c r="D410" s="7" t="s">
        <v>879</v>
      </c>
      <c r="E410" s="7" t="s">
        <v>26</v>
      </c>
      <c r="F410" s="7" t="s">
        <v>734</v>
      </c>
      <c r="G410" s="7" t="s">
        <v>28</v>
      </c>
      <c r="H410" s="7" t="s">
        <v>29</v>
      </c>
      <c r="I410" s="7" t="s">
        <v>30</v>
      </c>
      <c r="J410" s="7" t="s">
        <v>31</v>
      </c>
      <c r="K410" s="7" t="s">
        <v>32</v>
      </c>
      <c r="L410" s="7" t="s">
        <v>33</v>
      </c>
      <c r="M410" s="7" t="s">
        <v>34</v>
      </c>
      <c r="N410" s="7" t="s">
        <v>33</v>
      </c>
      <c r="O410" s="7" t="s">
        <v>35</v>
      </c>
      <c r="P410" s="7" t="s">
        <v>736</v>
      </c>
      <c r="Q410" s="9">
        <v>4999344</v>
      </c>
      <c r="R410" s="9">
        <v>0</v>
      </c>
      <c r="S410" s="9">
        <f t="shared" si="6"/>
        <v>0</v>
      </c>
      <c r="T410" s="9">
        <v>0</v>
      </c>
      <c r="U410" s="9">
        <v>0</v>
      </c>
      <c r="V410" s="9">
        <v>0</v>
      </c>
    </row>
    <row r="411" spans="1:22" ht="33.75">
      <c r="A411" s="6">
        <v>408</v>
      </c>
      <c r="B411" s="10" t="s">
        <v>880</v>
      </c>
      <c r="C411" s="11" t="s">
        <v>24</v>
      </c>
      <c r="D411" s="10" t="s">
        <v>881</v>
      </c>
      <c r="E411" s="10" t="s">
        <v>26</v>
      </c>
      <c r="F411" s="10" t="s">
        <v>734</v>
      </c>
      <c r="G411" s="10" t="s">
        <v>28</v>
      </c>
      <c r="H411" s="10" t="s">
        <v>29</v>
      </c>
      <c r="I411" s="10" t="s">
        <v>30</v>
      </c>
      <c r="J411" s="10" t="s">
        <v>31</v>
      </c>
      <c r="K411" s="10" t="s">
        <v>32</v>
      </c>
      <c r="L411" s="10" t="s">
        <v>33</v>
      </c>
      <c r="M411" s="10" t="s">
        <v>34</v>
      </c>
      <c r="N411" s="10" t="s">
        <v>33</v>
      </c>
      <c r="O411" s="10" t="s">
        <v>35</v>
      </c>
      <c r="P411" s="10" t="s">
        <v>736</v>
      </c>
      <c r="Q411" s="12">
        <v>24972400</v>
      </c>
      <c r="R411" s="12">
        <v>0</v>
      </c>
      <c r="S411" s="9">
        <f t="shared" si="6"/>
        <v>0</v>
      </c>
      <c r="T411" s="12">
        <v>0</v>
      </c>
      <c r="U411" s="12">
        <v>0</v>
      </c>
      <c r="V411" s="12">
        <v>0</v>
      </c>
    </row>
    <row r="412" spans="1:22" ht="33.75">
      <c r="A412" s="6">
        <v>409</v>
      </c>
      <c r="B412" s="7" t="s">
        <v>882</v>
      </c>
      <c r="C412" s="8" t="s">
        <v>24</v>
      </c>
      <c r="D412" s="7" t="s">
        <v>883</v>
      </c>
      <c r="E412" s="7" t="s">
        <v>26</v>
      </c>
      <c r="F412" s="7" t="s">
        <v>734</v>
      </c>
      <c r="G412" s="7" t="s">
        <v>28</v>
      </c>
      <c r="H412" s="7" t="s">
        <v>29</v>
      </c>
      <c r="I412" s="7" t="s">
        <v>30</v>
      </c>
      <c r="J412" s="7" t="s">
        <v>31</v>
      </c>
      <c r="K412" s="7" t="s">
        <v>32</v>
      </c>
      <c r="L412" s="7" t="s">
        <v>33</v>
      </c>
      <c r="M412" s="7" t="s">
        <v>34</v>
      </c>
      <c r="N412" s="7" t="s">
        <v>33</v>
      </c>
      <c r="O412" s="7" t="s">
        <v>35</v>
      </c>
      <c r="P412" s="7" t="s">
        <v>736</v>
      </c>
      <c r="Q412" s="9">
        <v>5665000</v>
      </c>
      <c r="R412" s="9">
        <v>0</v>
      </c>
      <c r="S412" s="9">
        <f t="shared" si="6"/>
        <v>0</v>
      </c>
      <c r="T412" s="9">
        <v>0</v>
      </c>
      <c r="U412" s="9">
        <v>0</v>
      </c>
      <c r="V412" s="9">
        <v>0</v>
      </c>
    </row>
    <row r="413" spans="1:22" ht="45">
      <c r="A413" s="6">
        <v>410</v>
      </c>
      <c r="B413" s="10" t="s">
        <v>884</v>
      </c>
      <c r="C413" s="11" t="s">
        <v>24</v>
      </c>
      <c r="D413" s="10" t="s">
        <v>885</v>
      </c>
      <c r="E413" s="10" t="s">
        <v>26</v>
      </c>
      <c r="F413" s="10" t="s">
        <v>734</v>
      </c>
      <c r="G413" s="10" t="s">
        <v>28</v>
      </c>
      <c r="H413" s="10" t="s">
        <v>29</v>
      </c>
      <c r="I413" s="10" t="s">
        <v>30</v>
      </c>
      <c r="J413" s="10" t="s">
        <v>31</v>
      </c>
      <c r="K413" s="10" t="s">
        <v>32</v>
      </c>
      <c r="L413" s="10" t="s">
        <v>33</v>
      </c>
      <c r="M413" s="10" t="s">
        <v>34</v>
      </c>
      <c r="N413" s="10" t="s">
        <v>33</v>
      </c>
      <c r="O413" s="10" t="s">
        <v>35</v>
      </c>
      <c r="P413" s="10" t="s">
        <v>736</v>
      </c>
      <c r="Q413" s="12">
        <v>25000000</v>
      </c>
      <c r="R413" s="12">
        <v>0</v>
      </c>
      <c r="S413" s="9">
        <f t="shared" si="6"/>
        <v>0</v>
      </c>
      <c r="T413" s="12">
        <v>0</v>
      </c>
      <c r="U413" s="12">
        <v>0</v>
      </c>
      <c r="V413" s="12">
        <v>0</v>
      </c>
    </row>
    <row r="414" spans="1:22" ht="33.75">
      <c r="A414" s="6">
        <v>411</v>
      </c>
      <c r="B414" s="7" t="s">
        <v>886</v>
      </c>
      <c r="C414" s="8" t="s">
        <v>24</v>
      </c>
      <c r="D414" s="7" t="s">
        <v>887</v>
      </c>
      <c r="E414" s="7" t="s">
        <v>26</v>
      </c>
      <c r="F414" s="7" t="s">
        <v>734</v>
      </c>
      <c r="G414" s="7" t="s">
        <v>28</v>
      </c>
      <c r="H414" s="7" t="s">
        <v>29</v>
      </c>
      <c r="I414" s="7" t="s">
        <v>30</v>
      </c>
      <c r="J414" s="7" t="s">
        <v>31</v>
      </c>
      <c r="K414" s="7" t="s">
        <v>148</v>
      </c>
      <c r="L414" s="7" t="s">
        <v>33</v>
      </c>
      <c r="M414" s="7" t="s">
        <v>34</v>
      </c>
      <c r="N414" s="7" t="s">
        <v>33</v>
      </c>
      <c r="O414" s="7" t="s">
        <v>35</v>
      </c>
      <c r="P414" s="7" t="s">
        <v>808</v>
      </c>
      <c r="Q414" s="9">
        <v>7880000</v>
      </c>
      <c r="R414" s="9">
        <v>0</v>
      </c>
      <c r="S414" s="9">
        <f t="shared" si="6"/>
        <v>0</v>
      </c>
      <c r="T414" s="9">
        <v>0</v>
      </c>
      <c r="U414" s="9">
        <v>0</v>
      </c>
      <c r="V414" s="9">
        <v>0</v>
      </c>
    </row>
    <row r="415" spans="1:22" ht="33.75">
      <c r="A415" s="6">
        <v>412</v>
      </c>
      <c r="B415" s="10" t="s">
        <v>888</v>
      </c>
      <c r="C415" s="11" t="s">
        <v>24</v>
      </c>
      <c r="D415" s="10" t="s">
        <v>889</v>
      </c>
      <c r="E415" s="10" t="s">
        <v>26</v>
      </c>
      <c r="F415" s="10" t="s">
        <v>734</v>
      </c>
      <c r="G415" s="10" t="s">
        <v>28</v>
      </c>
      <c r="H415" s="10" t="s">
        <v>29</v>
      </c>
      <c r="I415" s="10" t="s">
        <v>30</v>
      </c>
      <c r="J415" s="10" t="s">
        <v>31</v>
      </c>
      <c r="K415" s="10" t="s">
        <v>148</v>
      </c>
      <c r="L415" s="10" t="s">
        <v>33</v>
      </c>
      <c r="M415" s="10" t="s">
        <v>34</v>
      </c>
      <c r="N415" s="10" t="s">
        <v>33</v>
      </c>
      <c r="O415" s="10" t="s">
        <v>35</v>
      </c>
      <c r="P415" s="10" t="s">
        <v>808</v>
      </c>
      <c r="Q415" s="12">
        <v>6180000</v>
      </c>
      <c r="R415" s="12">
        <v>0</v>
      </c>
      <c r="S415" s="9">
        <f t="shared" si="6"/>
        <v>0</v>
      </c>
      <c r="T415" s="12">
        <v>0</v>
      </c>
      <c r="U415" s="12">
        <v>0</v>
      </c>
      <c r="V415" s="12">
        <v>0</v>
      </c>
    </row>
    <row r="416" spans="1:22" ht="33.75">
      <c r="A416" s="6">
        <v>413</v>
      </c>
      <c r="B416" s="7" t="s">
        <v>890</v>
      </c>
      <c r="C416" s="8" t="s">
        <v>24</v>
      </c>
      <c r="D416" s="7" t="s">
        <v>891</v>
      </c>
      <c r="E416" s="7" t="s">
        <v>26</v>
      </c>
      <c r="F416" s="7" t="s">
        <v>734</v>
      </c>
      <c r="G416" s="7" t="s">
        <v>28</v>
      </c>
      <c r="H416" s="7" t="s">
        <v>29</v>
      </c>
      <c r="I416" s="7" t="s">
        <v>30</v>
      </c>
      <c r="J416" s="7" t="s">
        <v>31</v>
      </c>
      <c r="K416" s="7" t="s">
        <v>380</v>
      </c>
      <c r="L416" s="7" t="s">
        <v>33</v>
      </c>
      <c r="M416" s="7" t="s">
        <v>34</v>
      </c>
      <c r="N416" s="7" t="s">
        <v>33</v>
      </c>
      <c r="O416" s="7" t="s">
        <v>35</v>
      </c>
      <c r="P416" s="7" t="s">
        <v>831</v>
      </c>
      <c r="Q416" s="9">
        <v>10289000</v>
      </c>
      <c r="R416" s="9">
        <v>0</v>
      </c>
      <c r="S416" s="9">
        <f t="shared" si="6"/>
        <v>0</v>
      </c>
      <c r="T416" s="9">
        <v>0</v>
      </c>
      <c r="U416" s="9">
        <v>0</v>
      </c>
      <c r="V416" s="9">
        <v>0</v>
      </c>
    </row>
    <row r="417" spans="1:22" ht="33.75">
      <c r="A417" s="6">
        <v>414</v>
      </c>
      <c r="B417" s="10" t="s">
        <v>892</v>
      </c>
      <c r="C417" s="11" t="s">
        <v>24</v>
      </c>
      <c r="D417" s="10" t="s">
        <v>893</v>
      </c>
      <c r="E417" s="10" t="s">
        <v>26</v>
      </c>
      <c r="F417" s="10" t="s">
        <v>734</v>
      </c>
      <c r="G417" s="10" t="s">
        <v>28</v>
      </c>
      <c r="H417" s="10" t="s">
        <v>29</v>
      </c>
      <c r="I417" s="10" t="s">
        <v>30</v>
      </c>
      <c r="J417" s="10" t="s">
        <v>31</v>
      </c>
      <c r="K417" s="10" t="s">
        <v>380</v>
      </c>
      <c r="L417" s="10" t="s">
        <v>33</v>
      </c>
      <c r="M417" s="10" t="s">
        <v>34</v>
      </c>
      <c r="N417" s="10" t="s">
        <v>33</v>
      </c>
      <c r="O417" s="10" t="s">
        <v>35</v>
      </c>
      <c r="P417" s="10" t="s">
        <v>831</v>
      </c>
      <c r="Q417" s="12">
        <v>11265091</v>
      </c>
      <c r="R417" s="12">
        <v>0</v>
      </c>
      <c r="S417" s="9">
        <f t="shared" si="6"/>
        <v>0</v>
      </c>
      <c r="T417" s="12">
        <v>0</v>
      </c>
      <c r="U417" s="12">
        <v>0</v>
      </c>
      <c r="V417" s="12">
        <v>0</v>
      </c>
    </row>
    <row r="418" spans="1:22" ht="33.75">
      <c r="A418" s="6">
        <v>415</v>
      </c>
      <c r="B418" s="7" t="s">
        <v>894</v>
      </c>
      <c r="C418" s="8" t="s">
        <v>24</v>
      </c>
      <c r="D418" s="7" t="s">
        <v>895</v>
      </c>
      <c r="E418" s="7" t="s">
        <v>26</v>
      </c>
      <c r="F418" s="7" t="s">
        <v>734</v>
      </c>
      <c r="G418" s="7" t="s">
        <v>28</v>
      </c>
      <c r="H418" s="7" t="s">
        <v>29</v>
      </c>
      <c r="I418" s="7" t="s">
        <v>30</v>
      </c>
      <c r="J418" s="7" t="s">
        <v>31</v>
      </c>
      <c r="K418" s="7" t="s">
        <v>380</v>
      </c>
      <c r="L418" s="7" t="s">
        <v>33</v>
      </c>
      <c r="M418" s="7" t="s">
        <v>34</v>
      </c>
      <c r="N418" s="7" t="s">
        <v>33</v>
      </c>
      <c r="O418" s="7" t="s">
        <v>35</v>
      </c>
      <c r="P418" s="7" t="s">
        <v>831</v>
      </c>
      <c r="Q418" s="9">
        <v>6270125</v>
      </c>
      <c r="R418" s="9">
        <v>0</v>
      </c>
      <c r="S418" s="9">
        <f t="shared" si="6"/>
        <v>0</v>
      </c>
      <c r="T418" s="9">
        <v>0</v>
      </c>
      <c r="U418" s="9">
        <v>0</v>
      </c>
      <c r="V418" s="9">
        <v>0</v>
      </c>
    </row>
    <row r="419" spans="1:22" ht="33.75">
      <c r="A419" s="6">
        <v>416</v>
      </c>
      <c r="B419" s="10" t="s">
        <v>896</v>
      </c>
      <c r="C419" s="11" t="s">
        <v>24</v>
      </c>
      <c r="D419" s="10" t="s">
        <v>897</v>
      </c>
      <c r="E419" s="10" t="s">
        <v>26</v>
      </c>
      <c r="F419" s="10" t="s">
        <v>734</v>
      </c>
      <c r="G419" s="10" t="s">
        <v>28</v>
      </c>
      <c r="H419" s="10" t="s">
        <v>29</v>
      </c>
      <c r="I419" s="10" t="s">
        <v>30</v>
      </c>
      <c r="J419" s="10" t="s">
        <v>31</v>
      </c>
      <c r="K419" s="10" t="s">
        <v>380</v>
      </c>
      <c r="L419" s="10" t="s">
        <v>33</v>
      </c>
      <c r="M419" s="10" t="s">
        <v>34</v>
      </c>
      <c r="N419" s="10" t="s">
        <v>33</v>
      </c>
      <c r="O419" s="10" t="s">
        <v>35</v>
      </c>
      <c r="P419" s="10" t="s">
        <v>831</v>
      </c>
      <c r="Q419" s="12">
        <v>12000000</v>
      </c>
      <c r="R419" s="12">
        <v>0</v>
      </c>
      <c r="S419" s="9">
        <f t="shared" si="6"/>
        <v>0</v>
      </c>
      <c r="T419" s="12">
        <v>0</v>
      </c>
      <c r="U419" s="12">
        <v>0</v>
      </c>
      <c r="V419" s="12">
        <v>0</v>
      </c>
    </row>
    <row r="420" spans="1:22" ht="56.25">
      <c r="A420" s="6">
        <v>417</v>
      </c>
      <c r="B420" s="7" t="s">
        <v>898</v>
      </c>
      <c r="C420" s="8" t="s">
        <v>24</v>
      </c>
      <c r="D420" s="7" t="s">
        <v>899</v>
      </c>
      <c r="E420" s="7" t="s">
        <v>26</v>
      </c>
      <c r="F420" s="7" t="s">
        <v>734</v>
      </c>
      <c r="G420" s="7" t="s">
        <v>28</v>
      </c>
      <c r="H420" s="7" t="s">
        <v>29</v>
      </c>
      <c r="I420" s="7" t="s">
        <v>30</v>
      </c>
      <c r="J420" s="7" t="s">
        <v>31</v>
      </c>
      <c r="K420" s="7" t="s">
        <v>380</v>
      </c>
      <c r="L420" s="7" t="s">
        <v>33</v>
      </c>
      <c r="M420" s="7" t="s">
        <v>34</v>
      </c>
      <c r="N420" s="7" t="s">
        <v>33</v>
      </c>
      <c r="O420" s="7" t="s">
        <v>35</v>
      </c>
      <c r="P420" s="7" t="s">
        <v>831</v>
      </c>
      <c r="Q420" s="9">
        <v>11528320</v>
      </c>
      <c r="R420" s="9">
        <v>0</v>
      </c>
      <c r="S420" s="9">
        <f t="shared" si="6"/>
        <v>0</v>
      </c>
      <c r="T420" s="9">
        <v>0</v>
      </c>
      <c r="U420" s="9">
        <v>0</v>
      </c>
      <c r="V420" s="9">
        <v>0</v>
      </c>
    </row>
    <row r="421" spans="1:22" ht="33.75">
      <c r="A421" s="6">
        <v>418</v>
      </c>
      <c r="B421" s="10" t="s">
        <v>900</v>
      </c>
      <c r="C421" s="11" t="s">
        <v>24</v>
      </c>
      <c r="D421" s="10" t="s">
        <v>901</v>
      </c>
      <c r="E421" s="10" t="s">
        <v>26</v>
      </c>
      <c r="F421" s="10" t="s">
        <v>734</v>
      </c>
      <c r="G421" s="10" t="s">
        <v>28</v>
      </c>
      <c r="H421" s="10" t="s">
        <v>29</v>
      </c>
      <c r="I421" s="10" t="s">
        <v>30</v>
      </c>
      <c r="J421" s="10" t="s">
        <v>31</v>
      </c>
      <c r="K421" s="10" t="s">
        <v>380</v>
      </c>
      <c r="L421" s="10" t="s">
        <v>33</v>
      </c>
      <c r="M421" s="10" t="s">
        <v>34</v>
      </c>
      <c r="N421" s="10" t="s">
        <v>33</v>
      </c>
      <c r="O421" s="10" t="s">
        <v>35</v>
      </c>
      <c r="P421" s="10" t="s">
        <v>831</v>
      </c>
      <c r="Q421" s="12">
        <v>6480000</v>
      </c>
      <c r="R421" s="12">
        <v>0</v>
      </c>
      <c r="S421" s="9">
        <f t="shared" si="6"/>
        <v>0</v>
      </c>
      <c r="T421" s="12">
        <v>0</v>
      </c>
      <c r="U421" s="12">
        <v>0</v>
      </c>
      <c r="V421" s="12">
        <v>0</v>
      </c>
    </row>
    <row r="422" spans="1:22" ht="45">
      <c r="A422" s="6">
        <v>419</v>
      </c>
      <c r="B422" s="7" t="s">
        <v>902</v>
      </c>
      <c r="C422" s="8" t="s">
        <v>24</v>
      </c>
      <c r="D422" s="7" t="s">
        <v>903</v>
      </c>
      <c r="E422" s="7" t="s">
        <v>26</v>
      </c>
      <c r="F422" s="7" t="s">
        <v>734</v>
      </c>
      <c r="G422" s="7" t="s">
        <v>28</v>
      </c>
      <c r="H422" s="7" t="s">
        <v>29</v>
      </c>
      <c r="I422" s="7" t="s">
        <v>63</v>
      </c>
      <c r="J422" s="7" t="s">
        <v>64</v>
      </c>
      <c r="K422" s="7" t="s">
        <v>380</v>
      </c>
      <c r="L422" s="7" t="s">
        <v>33</v>
      </c>
      <c r="M422" s="7" t="s">
        <v>34</v>
      </c>
      <c r="N422" s="7" t="s">
        <v>33</v>
      </c>
      <c r="O422" s="7" t="s">
        <v>35</v>
      </c>
      <c r="P422" s="7" t="s">
        <v>831</v>
      </c>
      <c r="Q422" s="9">
        <v>10005000</v>
      </c>
      <c r="R422" s="9">
        <v>0</v>
      </c>
      <c r="S422" s="9">
        <f t="shared" si="6"/>
        <v>0</v>
      </c>
      <c r="T422" s="9">
        <v>0</v>
      </c>
      <c r="U422" s="9">
        <v>0</v>
      </c>
      <c r="V422" s="9">
        <v>0</v>
      </c>
    </row>
    <row r="423" spans="1:22" ht="56.25">
      <c r="A423" s="6">
        <v>420</v>
      </c>
      <c r="B423" s="10" t="s">
        <v>904</v>
      </c>
      <c r="C423" s="11" t="s">
        <v>24</v>
      </c>
      <c r="D423" s="10" t="s">
        <v>905</v>
      </c>
      <c r="E423" s="10" t="s">
        <v>26</v>
      </c>
      <c r="F423" s="10" t="s">
        <v>734</v>
      </c>
      <c r="G423" s="10" t="s">
        <v>28</v>
      </c>
      <c r="H423" s="10" t="s">
        <v>29</v>
      </c>
      <c r="I423" s="10" t="s">
        <v>30</v>
      </c>
      <c r="J423" s="10" t="s">
        <v>31</v>
      </c>
      <c r="K423" s="10" t="s">
        <v>380</v>
      </c>
      <c r="L423" s="10" t="s">
        <v>33</v>
      </c>
      <c r="M423" s="10" t="s">
        <v>34</v>
      </c>
      <c r="N423" s="10" t="s">
        <v>33</v>
      </c>
      <c r="O423" s="10" t="s">
        <v>35</v>
      </c>
      <c r="P423" s="10" t="s">
        <v>831</v>
      </c>
      <c r="Q423" s="12">
        <v>11816000</v>
      </c>
      <c r="R423" s="12">
        <v>0</v>
      </c>
      <c r="S423" s="9">
        <f t="shared" si="6"/>
        <v>0</v>
      </c>
      <c r="T423" s="12">
        <v>0</v>
      </c>
      <c r="U423" s="12">
        <v>0</v>
      </c>
      <c r="V423" s="12">
        <v>0</v>
      </c>
    </row>
    <row r="424" spans="1:22" ht="33.75">
      <c r="A424" s="6">
        <v>421</v>
      </c>
      <c r="B424" s="7" t="s">
        <v>906</v>
      </c>
      <c r="C424" s="8" t="s">
        <v>24</v>
      </c>
      <c r="D424" s="7" t="s">
        <v>907</v>
      </c>
      <c r="E424" s="7" t="s">
        <v>26</v>
      </c>
      <c r="F424" s="7" t="s">
        <v>734</v>
      </c>
      <c r="G424" s="7" t="s">
        <v>28</v>
      </c>
      <c r="H424" s="7" t="s">
        <v>29</v>
      </c>
      <c r="I424" s="7" t="s">
        <v>30</v>
      </c>
      <c r="J424" s="7" t="s">
        <v>31</v>
      </c>
      <c r="K424" s="7" t="s">
        <v>380</v>
      </c>
      <c r="L424" s="7" t="s">
        <v>33</v>
      </c>
      <c r="M424" s="7" t="s">
        <v>34</v>
      </c>
      <c r="N424" s="7" t="s">
        <v>33</v>
      </c>
      <c r="O424" s="7" t="s">
        <v>35</v>
      </c>
      <c r="P424" s="7" t="s">
        <v>831</v>
      </c>
      <c r="Q424" s="9">
        <v>12000000</v>
      </c>
      <c r="R424" s="9">
        <v>0</v>
      </c>
      <c r="S424" s="9">
        <f t="shared" si="6"/>
        <v>0</v>
      </c>
      <c r="T424" s="9">
        <v>0</v>
      </c>
      <c r="U424" s="9">
        <v>0</v>
      </c>
      <c r="V424" s="9">
        <v>0</v>
      </c>
    </row>
    <row r="425" spans="1:22" ht="33.75">
      <c r="A425" s="6">
        <v>422</v>
      </c>
      <c r="B425" s="10" t="s">
        <v>908</v>
      </c>
      <c r="C425" s="11" t="s">
        <v>24</v>
      </c>
      <c r="D425" s="10" t="s">
        <v>909</v>
      </c>
      <c r="E425" s="10" t="s">
        <v>26</v>
      </c>
      <c r="F425" s="10" t="s">
        <v>734</v>
      </c>
      <c r="G425" s="10" t="s">
        <v>28</v>
      </c>
      <c r="H425" s="10" t="s">
        <v>29</v>
      </c>
      <c r="I425" s="10" t="s">
        <v>30</v>
      </c>
      <c r="J425" s="10" t="s">
        <v>31</v>
      </c>
      <c r="K425" s="10" t="s">
        <v>380</v>
      </c>
      <c r="L425" s="10" t="s">
        <v>33</v>
      </c>
      <c r="M425" s="10" t="s">
        <v>34</v>
      </c>
      <c r="N425" s="10" t="s">
        <v>33</v>
      </c>
      <c r="O425" s="10" t="s">
        <v>35</v>
      </c>
      <c r="P425" s="10" t="s">
        <v>831</v>
      </c>
      <c r="Q425" s="12">
        <v>10189000</v>
      </c>
      <c r="R425" s="12">
        <v>0</v>
      </c>
      <c r="S425" s="9">
        <f t="shared" si="6"/>
        <v>0</v>
      </c>
      <c r="T425" s="12">
        <v>0</v>
      </c>
      <c r="U425" s="12">
        <v>0</v>
      </c>
      <c r="V425" s="12">
        <v>0</v>
      </c>
    </row>
    <row r="426" spans="1:22" ht="33.75">
      <c r="A426" s="6">
        <v>423</v>
      </c>
      <c r="B426" s="7" t="s">
        <v>910</v>
      </c>
      <c r="C426" s="8" t="s">
        <v>24</v>
      </c>
      <c r="D426" s="7" t="s">
        <v>911</v>
      </c>
      <c r="E426" s="7" t="s">
        <v>26</v>
      </c>
      <c r="F426" s="7" t="s">
        <v>734</v>
      </c>
      <c r="G426" s="7" t="s">
        <v>28</v>
      </c>
      <c r="H426" s="7" t="s">
        <v>29</v>
      </c>
      <c r="I426" s="7" t="s">
        <v>63</v>
      </c>
      <c r="J426" s="7" t="s">
        <v>64</v>
      </c>
      <c r="K426" s="7" t="s">
        <v>380</v>
      </c>
      <c r="L426" s="7" t="s">
        <v>33</v>
      </c>
      <c r="M426" s="7" t="s">
        <v>34</v>
      </c>
      <c r="N426" s="7" t="s">
        <v>33</v>
      </c>
      <c r="O426" s="7" t="s">
        <v>35</v>
      </c>
      <c r="P426" s="7" t="s">
        <v>831</v>
      </c>
      <c r="Q426" s="9">
        <v>12000000</v>
      </c>
      <c r="R426" s="9">
        <v>0</v>
      </c>
      <c r="S426" s="9">
        <f t="shared" si="6"/>
        <v>0</v>
      </c>
      <c r="T426" s="9">
        <v>0</v>
      </c>
      <c r="U426" s="9">
        <v>0</v>
      </c>
      <c r="V426" s="9">
        <v>0</v>
      </c>
    </row>
    <row r="427" spans="1:22" ht="33.75">
      <c r="A427" s="6">
        <v>424</v>
      </c>
      <c r="B427" s="10" t="s">
        <v>912</v>
      </c>
      <c r="C427" s="11" t="s">
        <v>24</v>
      </c>
      <c r="D427" s="10" t="s">
        <v>913</v>
      </c>
      <c r="E427" s="10" t="s">
        <v>26</v>
      </c>
      <c r="F427" s="10" t="s">
        <v>734</v>
      </c>
      <c r="G427" s="10" t="s">
        <v>28</v>
      </c>
      <c r="H427" s="10" t="s">
        <v>29</v>
      </c>
      <c r="I427" s="10" t="s">
        <v>30</v>
      </c>
      <c r="J427" s="10" t="s">
        <v>31</v>
      </c>
      <c r="K427" s="10" t="s">
        <v>380</v>
      </c>
      <c r="L427" s="10" t="s">
        <v>33</v>
      </c>
      <c r="M427" s="10" t="s">
        <v>34</v>
      </c>
      <c r="N427" s="10" t="s">
        <v>33</v>
      </c>
      <c r="O427" s="10" t="s">
        <v>35</v>
      </c>
      <c r="P427" s="10" t="s">
        <v>831</v>
      </c>
      <c r="Q427" s="12">
        <v>16622400</v>
      </c>
      <c r="R427" s="12">
        <v>0</v>
      </c>
      <c r="S427" s="9">
        <f t="shared" si="6"/>
        <v>0</v>
      </c>
      <c r="T427" s="12">
        <v>0</v>
      </c>
      <c r="U427" s="12">
        <v>0</v>
      </c>
      <c r="V427" s="12">
        <v>0</v>
      </c>
    </row>
    <row r="428" spans="1:22" ht="123.75">
      <c r="A428" s="6">
        <v>425</v>
      </c>
      <c r="B428" s="7">
        <v>30125908</v>
      </c>
      <c r="C428" s="8" t="s">
        <v>914</v>
      </c>
      <c r="D428" s="7" t="s">
        <v>915</v>
      </c>
      <c r="E428" s="7" t="s">
        <v>916</v>
      </c>
      <c r="F428" s="7" t="s">
        <v>917</v>
      </c>
      <c r="G428" s="7" t="s">
        <v>28</v>
      </c>
      <c r="H428" s="7" t="s">
        <v>29</v>
      </c>
      <c r="I428" s="7" t="s">
        <v>30</v>
      </c>
      <c r="J428" s="7" t="s">
        <v>137</v>
      </c>
      <c r="K428" s="7" t="s">
        <v>687</v>
      </c>
      <c r="L428" s="7" t="s">
        <v>33</v>
      </c>
      <c r="M428" s="7" t="s">
        <v>34</v>
      </c>
      <c r="N428" s="7" t="s">
        <v>918</v>
      </c>
      <c r="O428" s="7" t="s">
        <v>35</v>
      </c>
      <c r="P428" s="7" t="s">
        <v>919</v>
      </c>
      <c r="Q428" s="9">
        <f ca="1">VLOOKUP(B428,[1]FNDR!$A$3:$AI$399,35,FALSE)</f>
        <v>744503000</v>
      </c>
      <c r="R428" s="9">
        <v>115954079</v>
      </c>
      <c r="S428" s="9">
        <f t="shared" si="6"/>
        <v>115954079</v>
      </c>
      <c r="T428" s="9">
        <v>0</v>
      </c>
      <c r="U428" s="9">
        <v>110404701</v>
      </c>
      <c r="V428" s="9">
        <v>5549378</v>
      </c>
    </row>
    <row r="429" spans="1:22" ht="67.5">
      <c r="A429" s="6">
        <v>426</v>
      </c>
      <c r="B429" s="10">
        <v>30128661</v>
      </c>
      <c r="C429" s="11" t="s">
        <v>914</v>
      </c>
      <c r="D429" s="10" t="s">
        <v>920</v>
      </c>
      <c r="E429" s="10" t="s">
        <v>916</v>
      </c>
      <c r="F429" s="10" t="s">
        <v>917</v>
      </c>
      <c r="G429" s="10" t="s">
        <v>28</v>
      </c>
      <c r="H429" s="10" t="s">
        <v>29</v>
      </c>
      <c r="I429" s="10" t="s">
        <v>30</v>
      </c>
      <c r="J429" s="10" t="s">
        <v>137</v>
      </c>
      <c r="K429" s="10" t="s">
        <v>921</v>
      </c>
      <c r="L429" s="10" t="s">
        <v>33</v>
      </c>
      <c r="M429" s="10" t="s">
        <v>34</v>
      </c>
      <c r="N429" s="10" t="s">
        <v>922</v>
      </c>
      <c r="O429" s="10" t="s">
        <v>35</v>
      </c>
      <c r="P429" s="10" t="s">
        <v>923</v>
      </c>
      <c r="Q429" s="9">
        <f ca="1">VLOOKUP(B429,[1]FNDR!$A$3:$AI$399,35,FALSE)</f>
        <v>1800000000</v>
      </c>
      <c r="R429" s="12">
        <v>991493258</v>
      </c>
      <c r="S429" s="9">
        <f t="shared" si="6"/>
        <v>991493258</v>
      </c>
      <c r="T429" s="12">
        <v>0</v>
      </c>
      <c r="U429" s="12">
        <v>568882404</v>
      </c>
      <c r="V429" s="12">
        <v>422610854</v>
      </c>
    </row>
    <row r="430" spans="1:22" ht="78.75">
      <c r="A430" s="6">
        <v>427</v>
      </c>
      <c r="B430" s="7" t="s">
        <v>1111</v>
      </c>
      <c r="C430" s="8" t="s">
        <v>914</v>
      </c>
      <c r="D430" s="7" t="s">
        <v>924</v>
      </c>
      <c r="E430" s="7" t="s">
        <v>916</v>
      </c>
      <c r="F430" s="7" t="s">
        <v>917</v>
      </c>
      <c r="G430" s="7" t="s">
        <v>28</v>
      </c>
      <c r="H430" s="7" t="s">
        <v>29</v>
      </c>
      <c r="I430" s="7" t="s">
        <v>55</v>
      </c>
      <c r="J430" s="7" t="s">
        <v>925</v>
      </c>
      <c r="K430" s="7" t="s">
        <v>926</v>
      </c>
      <c r="L430" s="7" t="s">
        <v>33</v>
      </c>
      <c r="M430" s="7" t="s">
        <v>34</v>
      </c>
      <c r="N430" s="7" t="s">
        <v>927</v>
      </c>
      <c r="O430" s="7" t="s">
        <v>35</v>
      </c>
      <c r="P430" s="7" t="s">
        <v>928</v>
      </c>
      <c r="Q430" s="9">
        <f ca="1">VLOOKUP(B430,[1]FNDR!$A$3:$AI$399,35,FALSE)</f>
        <v>20001000</v>
      </c>
      <c r="R430" s="9">
        <v>0</v>
      </c>
      <c r="S430" s="9">
        <f t="shared" si="6"/>
        <v>0</v>
      </c>
      <c r="T430" s="9">
        <v>0</v>
      </c>
      <c r="U430" s="9">
        <v>0</v>
      </c>
      <c r="V430" s="9">
        <v>0</v>
      </c>
    </row>
    <row r="431" spans="1:22" ht="45">
      <c r="A431" s="6">
        <v>428</v>
      </c>
      <c r="B431" s="10">
        <v>30220022</v>
      </c>
      <c r="C431" s="11" t="s">
        <v>914</v>
      </c>
      <c r="D431" s="10" t="s">
        <v>929</v>
      </c>
      <c r="E431" s="10" t="s">
        <v>916</v>
      </c>
      <c r="F431" s="10" t="s">
        <v>917</v>
      </c>
      <c r="G431" s="10" t="s">
        <v>28</v>
      </c>
      <c r="H431" s="10" t="s">
        <v>29</v>
      </c>
      <c r="I431" s="10" t="s">
        <v>30</v>
      </c>
      <c r="J431" s="10" t="s">
        <v>137</v>
      </c>
      <c r="K431" s="10" t="s">
        <v>32</v>
      </c>
      <c r="L431" s="10" t="s">
        <v>33</v>
      </c>
      <c r="M431" s="10" t="s">
        <v>34</v>
      </c>
      <c r="N431" s="10" t="s">
        <v>918</v>
      </c>
      <c r="O431" s="10" t="s">
        <v>35</v>
      </c>
      <c r="P431" s="10" t="s">
        <v>930</v>
      </c>
      <c r="Q431" s="9">
        <f ca="1">VLOOKUP(B431,[1]FNDR!$A$3:$AI$399,35,FALSE)</f>
        <v>2050001000</v>
      </c>
      <c r="R431" s="12">
        <v>1138690101</v>
      </c>
      <c r="S431" s="9">
        <f t="shared" si="6"/>
        <v>1138690101</v>
      </c>
      <c r="T431" s="12">
        <v>0</v>
      </c>
      <c r="U431" s="12">
        <f>455236987+19996008</f>
        <v>475232995</v>
      </c>
      <c r="V431" s="12">
        <v>663457106</v>
      </c>
    </row>
    <row r="432" spans="1:22" ht="33.75">
      <c r="A432" s="6">
        <v>429</v>
      </c>
      <c r="B432" s="7">
        <v>30255172</v>
      </c>
      <c r="C432" s="8" t="s">
        <v>914</v>
      </c>
      <c r="D432" s="7" t="s">
        <v>931</v>
      </c>
      <c r="E432" s="7" t="s">
        <v>916</v>
      </c>
      <c r="F432" s="7" t="s">
        <v>917</v>
      </c>
      <c r="G432" s="7" t="s">
        <v>28</v>
      </c>
      <c r="H432" s="7" t="s">
        <v>29</v>
      </c>
      <c r="I432" s="7" t="s">
        <v>30</v>
      </c>
      <c r="J432" s="7" t="s">
        <v>137</v>
      </c>
      <c r="K432" s="7" t="s">
        <v>32</v>
      </c>
      <c r="L432" s="7" t="s">
        <v>33</v>
      </c>
      <c r="M432" s="7" t="s">
        <v>34</v>
      </c>
      <c r="N432" s="7" t="s">
        <v>932</v>
      </c>
      <c r="O432" s="7" t="s">
        <v>35</v>
      </c>
      <c r="P432" s="7" t="s">
        <v>933</v>
      </c>
      <c r="Q432" s="9">
        <f ca="1">VLOOKUP(B432,[1]FNDR!$A$3:$AI$399,35,FALSE)</f>
        <v>732463000</v>
      </c>
      <c r="R432" s="9">
        <v>180708104</v>
      </c>
      <c r="S432" s="9">
        <f t="shared" si="6"/>
        <v>180708104</v>
      </c>
      <c r="T432" s="9">
        <v>0</v>
      </c>
      <c r="U432" s="9">
        <v>178858104</v>
      </c>
      <c r="V432" s="9">
        <v>1850000</v>
      </c>
    </row>
    <row r="433" spans="1:22" ht="33.75">
      <c r="A433" s="6">
        <v>430</v>
      </c>
      <c r="B433" s="10">
        <v>30429926</v>
      </c>
      <c r="C433" s="11" t="s">
        <v>914</v>
      </c>
      <c r="D433" s="10" t="s">
        <v>934</v>
      </c>
      <c r="E433" s="10" t="s">
        <v>916</v>
      </c>
      <c r="F433" s="10" t="s">
        <v>917</v>
      </c>
      <c r="G433" s="10" t="s">
        <v>28</v>
      </c>
      <c r="H433" s="10" t="s">
        <v>29</v>
      </c>
      <c r="I433" s="10" t="s">
        <v>55</v>
      </c>
      <c r="J433" s="10" t="s">
        <v>925</v>
      </c>
      <c r="K433" s="10" t="s">
        <v>921</v>
      </c>
      <c r="L433" s="10" t="s">
        <v>33</v>
      </c>
      <c r="M433" s="10" t="s">
        <v>34</v>
      </c>
      <c r="N433" s="10" t="s">
        <v>935</v>
      </c>
      <c r="O433" s="10" t="s">
        <v>35</v>
      </c>
      <c r="P433" s="10" t="s">
        <v>936</v>
      </c>
      <c r="Q433" s="9">
        <f ca="1">VLOOKUP(B433,[1]FNDR!$A$3:$AI$399,35,FALSE)</f>
        <v>4000</v>
      </c>
      <c r="R433" s="12">
        <v>0</v>
      </c>
      <c r="S433" s="9">
        <f t="shared" si="6"/>
        <v>0</v>
      </c>
      <c r="T433" s="12">
        <v>0</v>
      </c>
      <c r="U433" s="12">
        <v>0</v>
      </c>
      <c r="V433" s="12">
        <v>0</v>
      </c>
    </row>
    <row r="434" spans="1:22" ht="33.75">
      <c r="A434" s="6">
        <v>431</v>
      </c>
      <c r="B434" s="7">
        <v>30485121</v>
      </c>
      <c r="C434" s="8" t="s">
        <v>914</v>
      </c>
      <c r="D434" s="7" t="s">
        <v>937</v>
      </c>
      <c r="E434" s="7" t="s">
        <v>916</v>
      </c>
      <c r="F434" s="7" t="s">
        <v>917</v>
      </c>
      <c r="G434" s="7" t="s">
        <v>28</v>
      </c>
      <c r="H434" s="7" t="s">
        <v>29</v>
      </c>
      <c r="I434" s="7" t="s">
        <v>30</v>
      </c>
      <c r="J434" s="7" t="s">
        <v>137</v>
      </c>
      <c r="K434" s="7" t="s">
        <v>938</v>
      </c>
      <c r="L434" s="7" t="s">
        <v>33</v>
      </c>
      <c r="M434" s="7" t="s">
        <v>34</v>
      </c>
      <c r="N434" s="7" t="s">
        <v>33</v>
      </c>
      <c r="O434" s="7" t="s">
        <v>35</v>
      </c>
      <c r="P434" s="7" t="s">
        <v>939</v>
      </c>
      <c r="Q434" s="9">
        <f ca="1">VLOOKUP(B434,[1]FNDR!$A$3:$AI$399,35,FALSE)</f>
        <v>13170000</v>
      </c>
      <c r="R434" s="9">
        <v>0</v>
      </c>
      <c r="S434" s="9">
        <f t="shared" si="6"/>
        <v>0</v>
      </c>
      <c r="T434" s="9">
        <v>0</v>
      </c>
      <c r="U434" s="9">
        <v>0</v>
      </c>
      <c r="V434" s="9">
        <v>0</v>
      </c>
    </row>
    <row r="435" spans="1:22" ht="45">
      <c r="A435" s="6">
        <v>432</v>
      </c>
      <c r="B435" s="10">
        <v>40001514</v>
      </c>
      <c r="C435" s="11" t="s">
        <v>914</v>
      </c>
      <c r="D435" s="10" t="s">
        <v>940</v>
      </c>
      <c r="E435" s="10" t="s">
        <v>916</v>
      </c>
      <c r="F435" s="10" t="s">
        <v>917</v>
      </c>
      <c r="G435" s="10" t="s">
        <v>28</v>
      </c>
      <c r="H435" s="10" t="s">
        <v>29</v>
      </c>
      <c r="I435" s="10" t="s">
        <v>47</v>
      </c>
      <c r="J435" s="10" t="s">
        <v>941</v>
      </c>
      <c r="K435" s="10" t="s">
        <v>699</v>
      </c>
      <c r="L435" s="10" t="s">
        <v>33</v>
      </c>
      <c r="M435" s="10" t="s">
        <v>34</v>
      </c>
      <c r="N435" s="10" t="s">
        <v>942</v>
      </c>
      <c r="O435" s="10" t="s">
        <v>943</v>
      </c>
      <c r="P435" s="10" t="s">
        <v>944</v>
      </c>
      <c r="Q435" s="12">
        <v>0</v>
      </c>
      <c r="R435" s="12">
        <v>33228133</v>
      </c>
      <c r="S435" s="12">
        <v>33228133</v>
      </c>
      <c r="T435" s="12">
        <v>0</v>
      </c>
      <c r="U435" s="12">
        <v>33228133</v>
      </c>
      <c r="V435" s="12">
        <v>0</v>
      </c>
    </row>
    <row r="436" spans="1:22" ht="33.75">
      <c r="A436" s="6">
        <v>433</v>
      </c>
      <c r="B436" s="7">
        <v>40003036</v>
      </c>
      <c r="C436" s="8" t="s">
        <v>914</v>
      </c>
      <c r="D436" s="7" t="s">
        <v>945</v>
      </c>
      <c r="E436" s="7" t="s">
        <v>916</v>
      </c>
      <c r="F436" s="7" t="s">
        <v>917</v>
      </c>
      <c r="G436" s="7" t="s">
        <v>28</v>
      </c>
      <c r="H436" s="7" t="s">
        <v>29</v>
      </c>
      <c r="I436" s="7" t="s">
        <v>30</v>
      </c>
      <c r="J436" s="7" t="s">
        <v>137</v>
      </c>
      <c r="K436" s="7" t="s">
        <v>946</v>
      </c>
      <c r="L436" s="7" t="s">
        <v>33</v>
      </c>
      <c r="M436" s="7" t="s">
        <v>34</v>
      </c>
      <c r="N436" s="7" t="s">
        <v>33</v>
      </c>
      <c r="O436" s="7" t="s">
        <v>35</v>
      </c>
      <c r="P436" s="7" t="s">
        <v>947</v>
      </c>
      <c r="Q436" s="9">
        <f ca="1">VLOOKUP(B436,[1]FNDR!$A$3:$AI$399,35,FALSE)</f>
        <v>4500000</v>
      </c>
      <c r="R436" s="9">
        <v>1500000</v>
      </c>
      <c r="S436" s="9">
        <f t="shared" ref="S436:S439" si="7">T436+U436+V436</f>
        <v>1500000</v>
      </c>
      <c r="T436" s="9">
        <v>0</v>
      </c>
      <c r="U436" s="9">
        <v>1500000</v>
      </c>
      <c r="V436" s="9">
        <v>0</v>
      </c>
    </row>
    <row r="437" spans="1:22" ht="33.75">
      <c r="A437" s="6">
        <v>434</v>
      </c>
      <c r="B437" s="10">
        <v>40003037</v>
      </c>
      <c r="C437" s="11" t="s">
        <v>914</v>
      </c>
      <c r="D437" s="10" t="s">
        <v>948</v>
      </c>
      <c r="E437" s="10" t="s">
        <v>916</v>
      </c>
      <c r="F437" s="10" t="s">
        <v>917</v>
      </c>
      <c r="G437" s="10" t="s">
        <v>28</v>
      </c>
      <c r="H437" s="10" t="s">
        <v>29</v>
      </c>
      <c r="I437" s="10" t="s">
        <v>30</v>
      </c>
      <c r="J437" s="10" t="s">
        <v>137</v>
      </c>
      <c r="K437" s="10" t="s">
        <v>946</v>
      </c>
      <c r="L437" s="10" t="s">
        <v>33</v>
      </c>
      <c r="M437" s="10" t="s">
        <v>34</v>
      </c>
      <c r="N437" s="10" t="s">
        <v>932</v>
      </c>
      <c r="O437" s="10" t="s">
        <v>35</v>
      </c>
      <c r="P437" s="10" t="s">
        <v>949</v>
      </c>
      <c r="Q437" s="9">
        <f ca="1">VLOOKUP(B437,[1]FNDR!$A$3:$AI$399,35,FALSE)</f>
        <v>421224000</v>
      </c>
      <c r="R437" s="12">
        <v>157996940</v>
      </c>
      <c r="S437" s="9">
        <f t="shared" si="7"/>
        <v>157996940</v>
      </c>
      <c r="T437" s="12">
        <v>0</v>
      </c>
      <c r="U437" s="12">
        <v>81392283</v>
      </c>
      <c r="V437" s="12">
        <v>76604657</v>
      </c>
    </row>
    <row r="438" spans="1:22" ht="33.75">
      <c r="A438" s="6">
        <v>435</v>
      </c>
      <c r="B438" s="7">
        <v>40006318</v>
      </c>
      <c r="C438" s="8" t="s">
        <v>914</v>
      </c>
      <c r="D438" s="7" t="s">
        <v>950</v>
      </c>
      <c r="E438" s="7" t="s">
        <v>916</v>
      </c>
      <c r="F438" s="7" t="s">
        <v>917</v>
      </c>
      <c r="G438" s="7" t="s">
        <v>951</v>
      </c>
      <c r="H438" s="7" t="s">
        <v>29</v>
      </c>
      <c r="I438" s="7" t="s">
        <v>30</v>
      </c>
      <c r="J438" s="7" t="s">
        <v>137</v>
      </c>
      <c r="K438" s="7" t="s">
        <v>952</v>
      </c>
      <c r="L438" s="7" t="s">
        <v>33</v>
      </c>
      <c r="M438" s="7" t="s">
        <v>34</v>
      </c>
      <c r="N438" s="7" t="s">
        <v>918</v>
      </c>
      <c r="O438" s="7" t="s">
        <v>35</v>
      </c>
      <c r="P438" s="7" t="s">
        <v>953</v>
      </c>
      <c r="Q438" s="9">
        <f ca="1">VLOOKUP(B438,[1]FNDR!$A$3:$AI$399,35,FALSE)</f>
        <v>25994000</v>
      </c>
      <c r="R438" s="9"/>
      <c r="S438" s="9">
        <f t="shared" si="7"/>
        <v>0</v>
      </c>
      <c r="T438" s="9">
        <v>0</v>
      </c>
      <c r="U438" s="9">
        <v>0</v>
      </c>
      <c r="V438" s="9">
        <v>0</v>
      </c>
    </row>
    <row r="439" spans="1:22" ht="33.75">
      <c r="A439" s="6">
        <v>436</v>
      </c>
      <c r="B439" s="10">
        <v>40006337</v>
      </c>
      <c r="C439" s="11" t="s">
        <v>914</v>
      </c>
      <c r="D439" s="10" t="s">
        <v>954</v>
      </c>
      <c r="E439" s="10" t="s">
        <v>916</v>
      </c>
      <c r="F439" s="10" t="s">
        <v>917</v>
      </c>
      <c r="G439" s="10" t="s">
        <v>28</v>
      </c>
      <c r="H439" s="10" t="s">
        <v>29</v>
      </c>
      <c r="I439" s="10" t="s">
        <v>30</v>
      </c>
      <c r="J439" s="10" t="s">
        <v>137</v>
      </c>
      <c r="K439" s="10" t="s">
        <v>955</v>
      </c>
      <c r="L439" s="10" t="s">
        <v>33</v>
      </c>
      <c r="M439" s="10" t="s">
        <v>34</v>
      </c>
      <c r="N439" s="10" t="s">
        <v>932</v>
      </c>
      <c r="O439" s="10" t="s">
        <v>35</v>
      </c>
      <c r="P439" s="10" t="s">
        <v>956</v>
      </c>
      <c r="Q439" s="9">
        <f ca="1">VLOOKUP(B439,[1]FNDR!$A$3:$AI$399,35,FALSE)</f>
        <v>440000000</v>
      </c>
      <c r="R439" s="12">
        <v>120874405</v>
      </c>
      <c r="S439" s="9">
        <f t="shared" si="7"/>
        <v>120874405</v>
      </c>
      <c r="T439" s="12">
        <v>0</v>
      </c>
      <c r="U439" s="12">
        <v>63412330</v>
      </c>
      <c r="V439" s="12">
        <v>57462075</v>
      </c>
    </row>
    <row r="440" spans="1:22" ht="33.75">
      <c r="A440" s="6">
        <v>437</v>
      </c>
      <c r="B440" s="7">
        <v>40007650</v>
      </c>
      <c r="C440" s="8" t="s">
        <v>914</v>
      </c>
      <c r="D440" s="7" t="s">
        <v>957</v>
      </c>
      <c r="E440" s="7" t="s">
        <v>916</v>
      </c>
      <c r="F440" s="7" t="s">
        <v>917</v>
      </c>
      <c r="G440" s="7" t="s">
        <v>28</v>
      </c>
      <c r="H440" s="7" t="s">
        <v>29</v>
      </c>
      <c r="I440" s="7" t="s">
        <v>63</v>
      </c>
      <c r="J440" s="7" t="s">
        <v>165</v>
      </c>
      <c r="K440" s="7" t="s">
        <v>148</v>
      </c>
      <c r="L440" s="7" t="s">
        <v>33</v>
      </c>
      <c r="M440" s="7" t="s">
        <v>34</v>
      </c>
      <c r="N440" s="7" t="s">
        <v>918</v>
      </c>
      <c r="O440" s="7" t="s">
        <v>943</v>
      </c>
      <c r="P440" s="7" t="s">
        <v>958</v>
      </c>
      <c r="Q440" s="9">
        <v>0</v>
      </c>
      <c r="R440" s="9">
        <v>2277735540</v>
      </c>
      <c r="S440" s="9">
        <f>T440+U440+V440</f>
        <v>2277735540</v>
      </c>
      <c r="T440" s="9">
        <v>0</v>
      </c>
      <c r="U440" s="9">
        <v>1443799404</v>
      </c>
      <c r="V440" s="9">
        <v>833936136</v>
      </c>
    </row>
    <row r="441" spans="1:22" ht="33.75">
      <c r="A441" s="6">
        <v>438</v>
      </c>
      <c r="B441" s="10">
        <v>40008005</v>
      </c>
      <c r="C441" s="11" t="s">
        <v>914</v>
      </c>
      <c r="D441" s="10" t="s">
        <v>959</v>
      </c>
      <c r="E441" s="10" t="s">
        <v>916</v>
      </c>
      <c r="F441" s="10" t="s">
        <v>917</v>
      </c>
      <c r="G441" s="10" t="s">
        <v>28</v>
      </c>
      <c r="H441" s="10" t="s">
        <v>29</v>
      </c>
      <c r="I441" s="10" t="s">
        <v>30</v>
      </c>
      <c r="J441" s="10" t="s">
        <v>137</v>
      </c>
      <c r="K441" s="10" t="s">
        <v>380</v>
      </c>
      <c r="L441" s="10" t="s">
        <v>33</v>
      </c>
      <c r="M441" s="10" t="s">
        <v>34</v>
      </c>
      <c r="N441" s="10" t="s">
        <v>932</v>
      </c>
      <c r="O441" s="10" t="s">
        <v>35</v>
      </c>
      <c r="P441" s="10" t="s">
        <v>960</v>
      </c>
      <c r="Q441" s="9">
        <f ca="1">VLOOKUP(B441,[1]FNDR!$A$3:$AI$399,35,FALSE)</f>
        <v>175000000</v>
      </c>
      <c r="R441" s="12">
        <v>86690590</v>
      </c>
      <c r="S441" s="9">
        <f t="shared" ref="S441:S504" si="8">T441+U441+V441</f>
        <v>86690590</v>
      </c>
      <c r="T441" s="12">
        <v>0</v>
      </c>
      <c r="U441" s="12">
        <v>31994713</v>
      </c>
      <c r="V441" s="12">
        <v>54695877</v>
      </c>
    </row>
    <row r="442" spans="1:22" ht="33.75">
      <c r="A442" s="6">
        <v>439</v>
      </c>
      <c r="B442" s="7">
        <v>40008596</v>
      </c>
      <c r="C442" s="8" t="s">
        <v>24</v>
      </c>
      <c r="D442" s="7" t="s">
        <v>961</v>
      </c>
      <c r="E442" s="7" t="s">
        <v>26</v>
      </c>
      <c r="F442" s="7" t="s">
        <v>962</v>
      </c>
      <c r="G442" s="7" t="s">
        <v>28</v>
      </c>
      <c r="H442" s="7" t="s">
        <v>29</v>
      </c>
      <c r="I442" s="7" t="s">
        <v>30</v>
      </c>
      <c r="J442" s="7" t="s">
        <v>963</v>
      </c>
      <c r="K442" s="7" t="s">
        <v>921</v>
      </c>
      <c r="L442" s="7" t="s">
        <v>33</v>
      </c>
      <c r="M442" s="7" t="s">
        <v>34</v>
      </c>
      <c r="N442" s="7" t="s">
        <v>964</v>
      </c>
      <c r="O442" s="7" t="s">
        <v>35</v>
      </c>
      <c r="P442" s="7" t="s">
        <v>965</v>
      </c>
      <c r="Q442" s="9">
        <f ca="1">VLOOKUP(B442,[1]FNDR!$A$3:$AI$399,35,FALSE)</f>
        <v>13678000</v>
      </c>
      <c r="R442" s="9">
        <v>13677117</v>
      </c>
      <c r="S442" s="9">
        <f t="shared" si="8"/>
        <v>13677117</v>
      </c>
      <c r="T442" s="9">
        <v>0</v>
      </c>
      <c r="U442" s="9">
        <v>0</v>
      </c>
      <c r="V442" s="9">
        <v>13677117</v>
      </c>
    </row>
    <row r="443" spans="1:22" ht="33.75">
      <c r="A443" s="6">
        <v>440</v>
      </c>
      <c r="B443" s="10">
        <v>40015465</v>
      </c>
      <c r="C443" s="11" t="s">
        <v>24</v>
      </c>
      <c r="D443" s="10" t="s">
        <v>966</v>
      </c>
      <c r="E443" s="10" t="s">
        <v>26</v>
      </c>
      <c r="F443" s="10" t="s">
        <v>962</v>
      </c>
      <c r="G443" s="10" t="s">
        <v>28</v>
      </c>
      <c r="H443" s="10" t="s">
        <v>29</v>
      </c>
      <c r="I443" s="10" t="s">
        <v>30</v>
      </c>
      <c r="J443" s="10" t="s">
        <v>137</v>
      </c>
      <c r="K443" s="10" t="s">
        <v>380</v>
      </c>
      <c r="L443" s="10" t="s">
        <v>33</v>
      </c>
      <c r="M443" s="10" t="s">
        <v>34</v>
      </c>
      <c r="N443" s="10" t="s">
        <v>932</v>
      </c>
      <c r="O443" s="10" t="s">
        <v>35</v>
      </c>
      <c r="P443" s="10" t="s">
        <v>967</v>
      </c>
      <c r="Q443" s="9">
        <f ca="1">VLOOKUP(B443,[1]FNDR!$A$3:$AI$399,35,FALSE)</f>
        <v>14453000</v>
      </c>
      <c r="R443" s="12">
        <v>0</v>
      </c>
      <c r="S443" s="9">
        <f t="shared" si="8"/>
        <v>0</v>
      </c>
      <c r="T443" s="12">
        <v>0</v>
      </c>
      <c r="U443" s="12">
        <v>0</v>
      </c>
      <c r="V443" s="12">
        <v>0</v>
      </c>
    </row>
    <row r="444" spans="1:22" ht="56.25">
      <c r="A444" s="6">
        <v>441</v>
      </c>
      <c r="B444" s="7">
        <v>40015894</v>
      </c>
      <c r="C444" s="8" t="s">
        <v>914</v>
      </c>
      <c r="D444" s="7" t="s">
        <v>968</v>
      </c>
      <c r="E444" s="7" t="s">
        <v>26</v>
      </c>
      <c r="F444" s="7" t="s">
        <v>962</v>
      </c>
      <c r="G444" s="7" t="s">
        <v>28</v>
      </c>
      <c r="H444" s="7" t="s">
        <v>29</v>
      </c>
      <c r="I444" s="7" t="s">
        <v>30</v>
      </c>
      <c r="J444" s="7" t="s">
        <v>963</v>
      </c>
      <c r="K444" s="7" t="s">
        <v>921</v>
      </c>
      <c r="L444" s="7" t="s">
        <v>33</v>
      </c>
      <c r="M444" s="7" t="s">
        <v>34</v>
      </c>
      <c r="N444" s="7" t="s">
        <v>964</v>
      </c>
      <c r="O444" s="7" t="s">
        <v>35</v>
      </c>
      <c r="P444" s="7" t="s">
        <v>969</v>
      </c>
      <c r="Q444" s="9">
        <f ca="1">VLOOKUP(B444,[1]FNDR!$A$3:$AI$399,35,FALSE)</f>
        <v>10633000</v>
      </c>
      <c r="R444" s="9">
        <v>10632650</v>
      </c>
      <c r="S444" s="9">
        <f t="shared" si="8"/>
        <v>10632650</v>
      </c>
      <c r="T444" s="9">
        <v>0</v>
      </c>
      <c r="U444" s="9">
        <v>10632650</v>
      </c>
      <c r="V444" s="9">
        <v>0</v>
      </c>
    </row>
    <row r="445" spans="1:22" ht="45">
      <c r="A445" s="6">
        <v>442</v>
      </c>
      <c r="B445" s="10">
        <v>40019951</v>
      </c>
      <c r="C445" s="11" t="s">
        <v>914</v>
      </c>
      <c r="D445" s="10" t="s">
        <v>970</v>
      </c>
      <c r="E445" s="10" t="s">
        <v>916</v>
      </c>
      <c r="F445" s="10" t="s">
        <v>917</v>
      </c>
      <c r="G445" s="10" t="s">
        <v>951</v>
      </c>
      <c r="H445" s="10" t="s">
        <v>29</v>
      </c>
      <c r="I445" s="10" t="s">
        <v>47</v>
      </c>
      <c r="J445" s="10" t="s">
        <v>158</v>
      </c>
      <c r="K445" s="10" t="s">
        <v>926</v>
      </c>
      <c r="L445" s="10" t="s">
        <v>33</v>
      </c>
      <c r="M445" s="10" t="s">
        <v>34</v>
      </c>
      <c r="N445" s="10" t="s">
        <v>918</v>
      </c>
      <c r="O445" s="10" t="s">
        <v>35</v>
      </c>
      <c r="P445" s="10" t="s">
        <v>971</v>
      </c>
      <c r="Q445" s="9">
        <f ca="1">VLOOKUP(B445,[1]FNDR!$A$3:$AI$399,35,FALSE)</f>
        <v>24661000</v>
      </c>
      <c r="R445" s="12">
        <v>0</v>
      </c>
      <c r="S445" s="9">
        <f t="shared" si="8"/>
        <v>0</v>
      </c>
      <c r="T445" s="12">
        <v>0</v>
      </c>
      <c r="U445" s="12">
        <v>0</v>
      </c>
      <c r="V445" s="12">
        <v>0</v>
      </c>
    </row>
    <row r="446" spans="1:22" ht="33.75">
      <c r="A446" s="6">
        <v>443</v>
      </c>
      <c r="B446" s="7">
        <v>40020743</v>
      </c>
      <c r="C446" s="8" t="s">
        <v>24</v>
      </c>
      <c r="D446" s="7" t="s">
        <v>972</v>
      </c>
      <c r="E446" s="7" t="s">
        <v>26</v>
      </c>
      <c r="F446" s="7" t="s">
        <v>962</v>
      </c>
      <c r="G446" s="7" t="s">
        <v>28</v>
      </c>
      <c r="H446" s="7" t="s">
        <v>29</v>
      </c>
      <c r="I446" s="7" t="s">
        <v>30</v>
      </c>
      <c r="J446" s="7" t="s">
        <v>137</v>
      </c>
      <c r="K446" s="7" t="s">
        <v>946</v>
      </c>
      <c r="L446" s="7" t="s">
        <v>33</v>
      </c>
      <c r="M446" s="7" t="s">
        <v>34</v>
      </c>
      <c r="N446" s="7" t="s">
        <v>932</v>
      </c>
      <c r="O446" s="7" t="s">
        <v>35</v>
      </c>
      <c r="P446" s="7" t="s">
        <v>965</v>
      </c>
      <c r="Q446" s="9">
        <f ca="1">VLOOKUP(B446,[1]FNDR!$A$3:$AI$399,35,FALSE)</f>
        <v>178129000</v>
      </c>
      <c r="R446" s="9">
        <v>89065000</v>
      </c>
      <c r="S446" s="9">
        <f t="shared" si="8"/>
        <v>89065000</v>
      </c>
      <c r="T446" s="9">
        <v>89065000</v>
      </c>
      <c r="U446" s="9">
        <v>0</v>
      </c>
      <c r="V446" s="9">
        <v>0</v>
      </c>
    </row>
    <row r="447" spans="1:22" ht="123.75">
      <c r="A447" s="6">
        <v>444</v>
      </c>
      <c r="B447" s="10">
        <v>40023984</v>
      </c>
      <c r="C447" s="11" t="s">
        <v>914</v>
      </c>
      <c r="D447" s="10" t="s">
        <v>973</v>
      </c>
      <c r="E447" s="10" t="s">
        <v>916</v>
      </c>
      <c r="F447" s="10" t="s">
        <v>974</v>
      </c>
      <c r="G447" s="10" t="s">
        <v>28</v>
      </c>
      <c r="H447" s="10" t="s">
        <v>29</v>
      </c>
      <c r="I447" s="10" t="s">
        <v>30</v>
      </c>
      <c r="J447" s="10" t="s">
        <v>137</v>
      </c>
      <c r="K447" s="10" t="s">
        <v>32</v>
      </c>
      <c r="L447" s="10" t="s">
        <v>33</v>
      </c>
      <c r="M447" s="10" t="s">
        <v>34</v>
      </c>
      <c r="N447" s="10" t="s">
        <v>33</v>
      </c>
      <c r="O447" s="10" t="s">
        <v>35</v>
      </c>
      <c r="P447" s="10" t="s">
        <v>975</v>
      </c>
      <c r="Q447" s="9">
        <f ca="1">VLOOKUP(B447,[1]FNDR!$A$3:$AI$399,35,FALSE)</f>
        <v>68000000</v>
      </c>
      <c r="R447" s="12">
        <v>0</v>
      </c>
      <c r="S447" s="9">
        <f t="shared" si="8"/>
        <v>0</v>
      </c>
      <c r="T447" s="12">
        <v>0</v>
      </c>
      <c r="U447" s="12">
        <v>0</v>
      </c>
      <c r="V447" s="12">
        <v>0</v>
      </c>
    </row>
    <row r="448" spans="1:22" ht="33.75">
      <c r="A448" s="6">
        <v>445</v>
      </c>
      <c r="B448" s="7">
        <v>40025123</v>
      </c>
      <c r="C448" s="8" t="s">
        <v>914</v>
      </c>
      <c r="D448" s="7" t="s">
        <v>976</v>
      </c>
      <c r="E448" s="7" t="s">
        <v>916</v>
      </c>
      <c r="F448" s="7" t="s">
        <v>917</v>
      </c>
      <c r="G448" s="7" t="s">
        <v>28</v>
      </c>
      <c r="H448" s="7" t="s">
        <v>29</v>
      </c>
      <c r="I448" s="7" t="s">
        <v>30</v>
      </c>
      <c r="J448" s="7" t="s">
        <v>137</v>
      </c>
      <c r="K448" s="7" t="s">
        <v>955</v>
      </c>
      <c r="L448" s="7" t="s">
        <v>33</v>
      </c>
      <c r="M448" s="7" t="s">
        <v>34</v>
      </c>
      <c r="N448" s="7" t="s">
        <v>932</v>
      </c>
      <c r="O448" s="7" t="s">
        <v>35</v>
      </c>
      <c r="P448" s="7" t="s">
        <v>977</v>
      </c>
      <c r="Q448" s="9">
        <f ca="1">VLOOKUP(B448,[1]FNDR!$A$3:$AI$399,35,FALSE)</f>
        <v>305205000</v>
      </c>
      <c r="R448" s="9">
        <v>66456450</v>
      </c>
      <c r="S448" s="9">
        <f t="shared" si="8"/>
        <v>66456450</v>
      </c>
      <c r="T448" s="9">
        <v>0</v>
      </c>
      <c r="U448" s="9">
        <v>2250000</v>
      </c>
      <c r="V448" s="9">
        <v>64206450</v>
      </c>
    </row>
    <row r="449" spans="1:22" ht="33.75">
      <c r="A449" s="6">
        <v>446</v>
      </c>
      <c r="B449" s="10">
        <v>40026030</v>
      </c>
      <c r="C449" s="11" t="s">
        <v>914</v>
      </c>
      <c r="D449" s="10" t="s">
        <v>978</v>
      </c>
      <c r="E449" s="10" t="s">
        <v>916</v>
      </c>
      <c r="F449" s="10" t="s">
        <v>917</v>
      </c>
      <c r="G449" s="10" t="s">
        <v>28</v>
      </c>
      <c r="H449" s="10" t="s">
        <v>29</v>
      </c>
      <c r="I449" s="10" t="s">
        <v>30</v>
      </c>
      <c r="J449" s="10" t="s">
        <v>137</v>
      </c>
      <c r="K449" s="10" t="s">
        <v>955</v>
      </c>
      <c r="L449" s="10" t="s">
        <v>33</v>
      </c>
      <c r="M449" s="10" t="s">
        <v>34</v>
      </c>
      <c r="N449" s="10" t="s">
        <v>932</v>
      </c>
      <c r="O449" s="10" t="s">
        <v>35</v>
      </c>
      <c r="P449" s="10" t="s">
        <v>979</v>
      </c>
      <c r="Q449" s="9">
        <f ca="1">VLOOKUP(B449,[1]FNDR!$A$3:$AI$399,35,FALSE)</f>
        <v>321500000</v>
      </c>
      <c r="R449" s="12">
        <v>98214761</v>
      </c>
      <c r="S449" s="9">
        <f t="shared" si="8"/>
        <v>98214761</v>
      </c>
      <c r="T449" s="12">
        <v>0</v>
      </c>
      <c r="U449" s="12">
        <v>45752892</v>
      </c>
      <c r="V449" s="12">
        <v>52461869</v>
      </c>
    </row>
    <row r="450" spans="1:22" ht="33.75">
      <c r="A450" s="6">
        <v>447</v>
      </c>
      <c r="B450" s="7">
        <v>40026031</v>
      </c>
      <c r="C450" s="8" t="s">
        <v>914</v>
      </c>
      <c r="D450" s="7" t="s">
        <v>980</v>
      </c>
      <c r="E450" s="7" t="s">
        <v>916</v>
      </c>
      <c r="F450" s="7" t="s">
        <v>917</v>
      </c>
      <c r="G450" s="7" t="s">
        <v>28</v>
      </c>
      <c r="H450" s="7" t="s">
        <v>29</v>
      </c>
      <c r="I450" s="7" t="s">
        <v>30</v>
      </c>
      <c r="J450" s="7" t="s">
        <v>137</v>
      </c>
      <c r="K450" s="7" t="s">
        <v>380</v>
      </c>
      <c r="L450" s="7" t="s">
        <v>33</v>
      </c>
      <c r="M450" s="7" t="s">
        <v>34</v>
      </c>
      <c r="N450" s="7" t="s">
        <v>932</v>
      </c>
      <c r="O450" s="7" t="s">
        <v>35</v>
      </c>
      <c r="P450" s="7" t="s">
        <v>981</v>
      </c>
      <c r="Q450" s="9">
        <f ca="1">VLOOKUP(B450,[1]FNDR!$A$3:$AI$399,35,FALSE)</f>
        <v>191940000</v>
      </c>
      <c r="R450" s="9">
        <v>91786020</v>
      </c>
      <c r="S450" s="9">
        <f t="shared" si="8"/>
        <v>91786020</v>
      </c>
      <c r="T450" s="9">
        <v>0</v>
      </c>
      <c r="U450" s="9">
        <v>32222510</v>
      </c>
      <c r="V450" s="9">
        <v>59563510</v>
      </c>
    </row>
    <row r="451" spans="1:22" ht="33.75">
      <c r="A451" s="6">
        <v>448</v>
      </c>
      <c r="B451" s="10">
        <v>40026272</v>
      </c>
      <c r="C451" s="11" t="s">
        <v>24</v>
      </c>
      <c r="D451" s="10" t="s">
        <v>982</v>
      </c>
      <c r="E451" s="10" t="s">
        <v>26</v>
      </c>
      <c r="F451" s="10" t="s">
        <v>962</v>
      </c>
      <c r="G451" s="10" t="s">
        <v>28</v>
      </c>
      <c r="H451" s="10" t="s">
        <v>29</v>
      </c>
      <c r="I451" s="10" t="s">
        <v>47</v>
      </c>
      <c r="J451" s="10" t="s">
        <v>158</v>
      </c>
      <c r="K451" s="10" t="s">
        <v>380</v>
      </c>
      <c r="L451" s="10" t="s">
        <v>33</v>
      </c>
      <c r="M451" s="10" t="s">
        <v>34</v>
      </c>
      <c r="N451" s="10" t="s">
        <v>983</v>
      </c>
      <c r="O451" s="10" t="s">
        <v>35</v>
      </c>
      <c r="P451" s="10" t="s">
        <v>965</v>
      </c>
      <c r="Q451" s="9">
        <f ca="1">VLOOKUP(B451,[1]FNDR!$A$3:$AI$399,35,FALSE)</f>
        <v>10480000</v>
      </c>
      <c r="R451" s="12">
        <v>10479889</v>
      </c>
      <c r="S451" s="9">
        <f t="shared" si="8"/>
        <v>10479889</v>
      </c>
      <c r="T451" s="12">
        <v>0</v>
      </c>
      <c r="U451" s="12">
        <v>10479889</v>
      </c>
      <c r="V451" s="12">
        <v>0</v>
      </c>
    </row>
    <row r="452" spans="1:22" ht="33.75">
      <c r="A452" s="6">
        <v>449</v>
      </c>
      <c r="B452" s="7">
        <v>40027720</v>
      </c>
      <c r="C452" s="8" t="s">
        <v>24</v>
      </c>
      <c r="D452" s="7" t="s">
        <v>984</v>
      </c>
      <c r="E452" s="7" t="s">
        <v>26</v>
      </c>
      <c r="F452" s="7" t="s">
        <v>962</v>
      </c>
      <c r="G452" s="7" t="s">
        <v>28</v>
      </c>
      <c r="H452" s="7" t="s">
        <v>29</v>
      </c>
      <c r="I452" s="7" t="s">
        <v>47</v>
      </c>
      <c r="J452" s="7" t="s">
        <v>941</v>
      </c>
      <c r="K452" s="7" t="s">
        <v>921</v>
      </c>
      <c r="L452" s="7" t="s">
        <v>33</v>
      </c>
      <c r="M452" s="7" t="s">
        <v>34</v>
      </c>
      <c r="N452" s="7" t="s">
        <v>985</v>
      </c>
      <c r="O452" s="7" t="s">
        <v>35</v>
      </c>
      <c r="P452" s="7" t="s">
        <v>965</v>
      </c>
      <c r="Q452" s="9">
        <f ca="1">VLOOKUP(B452,[1]FNDR!$A$3:$AI$399,35,FALSE)</f>
        <v>4959000</v>
      </c>
      <c r="R452" s="9">
        <v>4958503</v>
      </c>
      <c r="S452" s="9">
        <f t="shared" si="8"/>
        <v>4958503</v>
      </c>
      <c r="T452" s="9">
        <v>0</v>
      </c>
      <c r="U452" s="9">
        <v>0</v>
      </c>
      <c r="V452" s="9">
        <v>4958503</v>
      </c>
    </row>
    <row r="453" spans="1:22" ht="33.75">
      <c r="A453" s="6">
        <v>450</v>
      </c>
      <c r="B453" s="10">
        <v>40029163</v>
      </c>
      <c r="C453" s="11" t="s">
        <v>914</v>
      </c>
      <c r="D453" s="10" t="s">
        <v>986</v>
      </c>
      <c r="E453" s="10" t="s">
        <v>916</v>
      </c>
      <c r="F453" s="10" t="s">
        <v>917</v>
      </c>
      <c r="G453" s="10" t="s">
        <v>28</v>
      </c>
      <c r="H453" s="10" t="s">
        <v>29</v>
      </c>
      <c r="I453" s="10" t="s">
        <v>30</v>
      </c>
      <c r="J453" s="10" t="s">
        <v>137</v>
      </c>
      <c r="K453" s="10" t="s">
        <v>687</v>
      </c>
      <c r="L453" s="10" t="s">
        <v>33</v>
      </c>
      <c r="M453" s="10" t="s">
        <v>34</v>
      </c>
      <c r="N453" s="10" t="s">
        <v>918</v>
      </c>
      <c r="O453" s="10" t="s">
        <v>35</v>
      </c>
      <c r="P453" s="10" t="s">
        <v>987</v>
      </c>
      <c r="Q453" s="9">
        <f ca="1">VLOOKUP(B453,[1]FNDR!$A$3:$AI$399,35,FALSE)</f>
        <v>181001000</v>
      </c>
      <c r="R453" s="12">
        <v>0</v>
      </c>
      <c r="S453" s="9">
        <f t="shared" si="8"/>
        <v>0</v>
      </c>
      <c r="T453" s="12">
        <v>0</v>
      </c>
      <c r="U453" s="12">
        <v>0</v>
      </c>
      <c r="V453" s="12">
        <v>0</v>
      </c>
    </row>
    <row r="454" spans="1:22" ht="33.75">
      <c r="A454" s="6">
        <v>451</v>
      </c>
      <c r="B454" s="7">
        <v>40031844</v>
      </c>
      <c r="C454" s="8" t="s">
        <v>24</v>
      </c>
      <c r="D454" s="7" t="s">
        <v>988</v>
      </c>
      <c r="E454" s="7" t="s">
        <v>26</v>
      </c>
      <c r="F454" s="7" t="s">
        <v>962</v>
      </c>
      <c r="G454" s="7" t="s">
        <v>28</v>
      </c>
      <c r="H454" s="7" t="s">
        <v>29</v>
      </c>
      <c r="I454" s="7" t="s">
        <v>47</v>
      </c>
      <c r="J454" s="7" t="s">
        <v>158</v>
      </c>
      <c r="K454" s="7" t="s">
        <v>380</v>
      </c>
      <c r="L454" s="7" t="s">
        <v>33</v>
      </c>
      <c r="M454" s="7" t="s">
        <v>34</v>
      </c>
      <c r="N454" s="7" t="s">
        <v>983</v>
      </c>
      <c r="O454" s="7" t="s">
        <v>35</v>
      </c>
      <c r="P454" s="7" t="s">
        <v>965</v>
      </c>
      <c r="Q454" s="9">
        <f ca="1">VLOOKUP(B454,[1]FNDR!$A$3:$AI$399,35,FALSE)</f>
        <v>40575000</v>
      </c>
      <c r="R454" s="9">
        <v>40574467</v>
      </c>
      <c r="S454" s="9">
        <f t="shared" si="8"/>
        <v>40574467</v>
      </c>
      <c r="T454" s="9">
        <v>0</v>
      </c>
      <c r="U454" s="9">
        <v>40574467</v>
      </c>
      <c r="V454" s="9">
        <v>0</v>
      </c>
    </row>
    <row r="455" spans="1:22" ht="33.75">
      <c r="A455" s="6">
        <v>452</v>
      </c>
      <c r="B455" s="10">
        <v>40034131</v>
      </c>
      <c r="C455" s="11" t="s">
        <v>914</v>
      </c>
      <c r="D455" s="10" t="s">
        <v>989</v>
      </c>
      <c r="E455" s="10" t="s">
        <v>990</v>
      </c>
      <c r="F455" s="10" t="s">
        <v>962</v>
      </c>
      <c r="G455" s="10" t="s">
        <v>28</v>
      </c>
      <c r="H455" s="10" t="s">
        <v>29</v>
      </c>
      <c r="I455" s="10" t="s">
        <v>55</v>
      </c>
      <c r="J455" s="10" t="s">
        <v>925</v>
      </c>
      <c r="K455" s="10" t="s">
        <v>148</v>
      </c>
      <c r="L455" s="10" t="s">
        <v>33</v>
      </c>
      <c r="M455" s="10" t="s">
        <v>34</v>
      </c>
      <c r="N455" s="10" t="s">
        <v>935</v>
      </c>
      <c r="O455" s="10" t="s">
        <v>35</v>
      </c>
      <c r="P455" s="10" t="s">
        <v>991</v>
      </c>
      <c r="Q455" s="9">
        <f ca="1">VLOOKUP(B455,[1]FNDR!$A$3:$AI$399,35,FALSE)</f>
        <v>31056000</v>
      </c>
      <c r="R455" s="12">
        <v>31055600</v>
      </c>
      <c r="S455" s="9">
        <f t="shared" si="8"/>
        <v>31055600</v>
      </c>
      <c r="T455" s="12">
        <v>0</v>
      </c>
      <c r="U455" s="12">
        <v>24170600</v>
      </c>
      <c r="V455" s="12">
        <v>6885000</v>
      </c>
    </row>
    <row r="456" spans="1:22" ht="33.75">
      <c r="A456" s="6">
        <v>453</v>
      </c>
      <c r="B456" s="7">
        <v>40034356</v>
      </c>
      <c r="C456" s="8" t="s">
        <v>24</v>
      </c>
      <c r="D456" s="7" t="s">
        <v>992</v>
      </c>
      <c r="E456" s="7" t="s">
        <v>26</v>
      </c>
      <c r="F456" s="7" t="s">
        <v>962</v>
      </c>
      <c r="G456" s="7" t="s">
        <v>28</v>
      </c>
      <c r="H456" s="7" t="s">
        <v>29</v>
      </c>
      <c r="I456" s="7" t="s">
        <v>63</v>
      </c>
      <c r="J456" s="7" t="s">
        <v>993</v>
      </c>
      <c r="K456" s="7" t="s">
        <v>32</v>
      </c>
      <c r="L456" s="7" t="s">
        <v>33</v>
      </c>
      <c r="M456" s="7" t="s">
        <v>34</v>
      </c>
      <c r="N456" s="7" t="s">
        <v>994</v>
      </c>
      <c r="O456" s="7" t="s">
        <v>35</v>
      </c>
      <c r="P456" s="7" t="s">
        <v>965</v>
      </c>
      <c r="Q456" s="9">
        <f ca="1">VLOOKUP(B456,[1]FNDR!$A$3:$AI$399,35,FALSE)</f>
        <v>8164000</v>
      </c>
      <c r="R456" s="9">
        <v>0</v>
      </c>
      <c r="S456" s="9">
        <f t="shared" si="8"/>
        <v>0</v>
      </c>
      <c r="T456" s="9">
        <v>0</v>
      </c>
      <c r="U456" s="9">
        <v>0</v>
      </c>
      <c r="V456" s="9">
        <v>0</v>
      </c>
    </row>
    <row r="457" spans="1:22" ht="33.75">
      <c r="A457" s="6">
        <v>454</v>
      </c>
      <c r="B457" s="10">
        <v>40034786</v>
      </c>
      <c r="C457" s="11" t="s">
        <v>24</v>
      </c>
      <c r="D457" s="10" t="s">
        <v>995</v>
      </c>
      <c r="E457" s="10" t="s">
        <v>26</v>
      </c>
      <c r="F457" s="10" t="s">
        <v>962</v>
      </c>
      <c r="G457" s="10" t="s">
        <v>28</v>
      </c>
      <c r="H457" s="10" t="s">
        <v>29</v>
      </c>
      <c r="I457" s="10" t="s">
        <v>30</v>
      </c>
      <c r="J457" s="10" t="s">
        <v>137</v>
      </c>
      <c r="K457" s="10" t="s">
        <v>380</v>
      </c>
      <c r="L457" s="10" t="s">
        <v>33</v>
      </c>
      <c r="M457" s="10" t="s">
        <v>34</v>
      </c>
      <c r="N457" s="10" t="s">
        <v>932</v>
      </c>
      <c r="O457" s="10" t="s">
        <v>35</v>
      </c>
      <c r="P457" s="10" t="s">
        <v>996</v>
      </c>
      <c r="Q457" s="9">
        <f ca="1">VLOOKUP(B457,[1]FNDR!$A$3:$AI$399,35,FALSE)</f>
        <v>16649000</v>
      </c>
      <c r="R457" s="12">
        <v>0</v>
      </c>
      <c r="S457" s="9">
        <f t="shared" si="8"/>
        <v>0</v>
      </c>
      <c r="T457" s="12">
        <v>0</v>
      </c>
      <c r="U457" s="12">
        <v>0</v>
      </c>
      <c r="V457" s="12">
        <v>0</v>
      </c>
    </row>
    <row r="458" spans="1:22" ht="33.75">
      <c r="A458" s="6">
        <v>455</v>
      </c>
      <c r="B458" s="7">
        <v>40035722</v>
      </c>
      <c r="C458" s="8" t="s">
        <v>24</v>
      </c>
      <c r="D458" s="7" t="s">
        <v>997</v>
      </c>
      <c r="E458" s="7" t="s">
        <v>26</v>
      </c>
      <c r="F458" s="7" t="s">
        <v>962</v>
      </c>
      <c r="G458" s="7" t="s">
        <v>28</v>
      </c>
      <c r="H458" s="7" t="s">
        <v>29</v>
      </c>
      <c r="I458" s="7" t="s">
        <v>30</v>
      </c>
      <c r="J458" s="7" t="s">
        <v>963</v>
      </c>
      <c r="K458" s="7" t="s">
        <v>32</v>
      </c>
      <c r="L458" s="7" t="s">
        <v>33</v>
      </c>
      <c r="M458" s="7" t="s">
        <v>34</v>
      </c>
      <c r="N458" s="7" t="s">
        <v>964</v>
      </c>
      <c r="O458" s="7" t="s">
        <v>35</v>
      </c>
      <c r="P458" s="7" t="s">
        <v>991</v>
      </c>
      <c r="Q458" s="9">
        <f ca="1">VLOOKUP(B458,[1]FNDR!$A$3:$AI$399,35,FALSE)</f>
        <v>21400000</v>
      </c>
      <c r="R458" s="9">
        <v>21399014</v>
      </c>
      <c r="S458" s="9">
        <f t="shared" si="8"/>
        <v>21399014</v>
      </c>
      <c r="T458" s="9">
        <v>0</v>
      </c>
      <c r="U458" s="9">
        <v>21399014</v>
      </c>
      <c r="V458" s="9">
        <v>0</v>
      </c>
    </row>
    <row r="459" spans="1:22" ht="33.75">
      <c r="A459" s="6">
        <v>456</v>
      </c>
      <c r="B459" s="10">
        <v>40035749</v>
      </c>
      <c r="C459" s="11" t="s">
        <v>24</v>
      </c>
      <c r="D459" s="10" t="s">
        <v>998</v>
      </c>
      <c r="E459" s="10" t="s">
        <v>26</v>
      </c>
      <c r="F459" s="10" t="s">
        <v>962</v>
      </c>
      <c r="G459" s="10" t="s">
        <v>28</v>
      </c>
      <c r="H459" s="10" t="s">
        <v>29</v>
      </c>
      <c r="I459" s="10" t="s">
        <v>63</v>
      </c>
      <c r="J459" s="10" t="s">
        <v>165</v>
      </c>
      <c r="K459" s="10" t="s">
        <v>380</v>
      </c>
      <c r="L459" s="10" t="s">
        <v>33</v>
      </c>
      <c r="M459" s="10" t="s">
        <v>34</v>
      </c>
      <c r="N459" s="10" t="s">
        <v>999</v>
      </c>
      <c r="O459" s="10" t="s">
        <v>35</v>
      </c>
      <c r="P459" s="10" t="s">
        <v>977</v>
      </c>
      <c r="Q459" s="9">
        <f ca="1">VLOOKUP(B459,[1]FNDR!$A$3:$AI$399,35,FALSE)</f>
        <v>18900000</v>
      </c>
      <c r="R459" s="12">
        <v>0</v>
      </c>
      <c r="S459" s="9">
        <f t="shared" si="8"/>
        <v>0</v>
      </c>
      <c r="T459" s="12">
        <v>0</v>
      </c>
      <c r="U459" s="12">
        <v>0</v>
      </c>
      <c r="V459" s="12">
        <v>0</v>
      </c>
    </row>
    <row r="460" spans="1:22" ht="33.75">
      <c r="A460" s="6">
        <v>457</v>
      </c>
      <c r="B460" s="7">
        <v>40036341</v>
      </c>
      <c r="C460" s="8" t="s">
        <v>24</v>
      </c>
      <c r="D460" s="7" t="s">
        <v>1000</v>
      </c>
      <c r="E460" s="7" t="s">
        <v>26</v>
      </c>
      <c r="F460" s="7" t="s">
        <v>962</v>
      </c>
      <c r="G460" s="7" t="s">
        <v>28</v>
      </c>
      <c r="H460" s="7" t="s">
        <v>29</v>
      </c>
      <c r="I460" s="7" t="s">
        <v>47</v>
      </c>
      <c r="J460" s="7" t="s">
        <v>158</v>
      </c>
      <c r="K460" s="7" t="s">
        <v>148</v>
      </c>
      <c r="L460" s="7" t="s">
        <v>33</v>
      </c>
      <c r="M460" s="7" t="s">
        <v>34</v>
      </c>
      <c r="N460" s="7" t="s">
        <v>983</v>
      </c>
      <c r="O460" s="7" t="s">
        <v>35</v>
      </c>
      <c r="P460" s="7" t="s">
        <v>965</v>
      </c>
      <c r="Q460" s="9">
        <f ca="1">VLOOKUP(B460,[1]FNDR!$A$3:$AI$399,35,FALSE)</f>
        <v>67564000</v>
      </c>
      <c r="R460" s="9">
        <v>67563684</v>
      </c>
      <c r="S460" s="9">
        <f t="shared" si="8"/>
        <v>67563684</v>
      </c>
      <c r="T460" s="9">
        <v>0</v>
      </c>
      <c r="U460" s="9">
        <v>67563684</v>
      </c>
      <c r="V460" s="9">
        <v>0</v>
      </c>
    </row>
    <row r="461" spans="1:22" ht="33.75">
      <c r="A461" s="6">
        <v>458</v>
      </c>
      <c r="B461" s="10">
        <v>40036441</v>
      </c>
      <c r="C461" s="11" t="s">
        <v>914</v>
      </c>
      <c r="D461" s="10" t="s">
        <v>1001</v>
      </c>
      <c r="E461" s="10" t="s">
        <v>916</v>
      </c>
      <c r="F461" s="10" t="s">
        <v>917</v>
      </c>
      <c r="G461" s="10" t="s">
        <v>28</v>
      </c>
      <c r="H461" s="10" t="s">
        <v>29</v>
      </c>
      <c r="I461" s="10" t="s">
        <v>47</v>
      </c>
      <c r="J461" s="10" t="s">
        <v>158</v>
      </c>
      <c r="K461" s="10" t="s">
        <v>946</v>
      </c>
      <c r="L461" s="10" t="s">
        <v>33</v>
      </c>
      <c r="M461" s="10" t="s">
        <v>34</v>
      </c>
      <c r="N461" s="10" t="s">
        <v>33</v>
      </c>
      <c r="O461" s="10" t="s">
        <v>35</v>
      </c>
      <c r="P461" s="10" t="s">
        <v>1002</v>
      </c>
      <c r="Q461" s="9">
        <f ca="1">VLOOKUP(B461,[1]FNDR!$A$3:$AI$399,35,FALSE)</f>
        <v>671100000</v>
      </c>
      <c r="R461" s="12">
        <v>25667182</v>
      </c>
      <c r="S461" s="9">
        <f t="shared" si="8"/>
        <v>25667182</v>
      </c>
      <c r="T461" s="12">
        <v>0</v>
      </c>
      <c r="U461" s="12">
        <v>17159932</v>
      </c>
      <c r="V461" s="12">
        <f>3718125+4789125</f>
        <v>8507250</v>
      </c>
    </row>
    <row r="462" spans="1:22" ht="33.75">
      <c r="A462" s="6">
        <v>459</v>
      </c>
      <c r="B462" s="7">
        <v>40036470</v>
      </c>
      <c r="C462" s="8" t="s">
        <v>24</v>
      </c>
      <c r="D462" s="7" t="s">
        <v>1003</v>
      </c>
      <c r="E462" s="7" t="s">
        <v>26</v>
      </c>
      <c r="F462" s="7" t="s">
        <v>962</v>
      </c>
      <c r="G462" s="7" t="s">
        <v>28</v>
      </c>
      <c r="H462" s="7" t="s">
        <v>29</v>
      </c>
      <c r="I462" s="7" t="s">
        <v>63</v>
      </c>
      <c r="J462" s="7" t="s">
        <v>1004</v>
      </c>
      <c r="K462" s="7" t="s">
        <v>380</v>
      </c>
      <c r="L462" s="7" t="s">
        <v>33</v>
      </c>
      <c r="M462" s="7" t="s">
        <v>34</v>
      </c>
      <c r="N462" s="7" t="s">
        <v>1005</v>
      </c>
      <c r="O462" s="7" t="s">
        <v>35</v>
      </c>
      <c r="P462" s="7" t="s">
        <v>965</v>
      </c>
      <c r="Q462" s="9">
        <f ca="1">VLOOKUP(B462,[1]FNDR!$A$3:$AI$399,35,FALSE)</f>
        <v>15000000</v>
      </c>
      <c r="R462" s="9">
        <v>0</v>
      </c>
      <c r="S462" s="9">
        <f t="shared" si="8"/>
        <v>0</v>
      </c>
      <c r="T462" s="9">
        <v>0</v>
      </c>
      <c r="U462" s="9">
        <v>0</v>
      </c>
      <c r="V462" s="9">
        <v>0</v>
      </c>
    </row>
    <row r="463" spans="1:22" ht="33.75">
      <c r="A463" s="6">
        <v>460</v>
      </c>
      <c r="B463" s="10">
        <v>40037061</v>
      </c>
      <c r="C463" s="11" t="s">
        <v>914</v>
      </c>
      <c r="D463" s="10" t="s">
        <v>1006</v>
      </c>
      <c r="E463" s="10" t="s">
        <v>916</v>
      </c>
      <c r="F463" s="10" t="s">
        <v>974</v>
      </c>
      <c r="G463" s="10" t="s">
        <v>28</v>
      </c>
      <c r="H463" s="10" t="s">
        <v>29</v>
      </c>
      <c r="I463" s="10" t="s">
        <v>30</v>
      </c>
      <c r="J463" s="10" t="s">
        <v>137</v>
      </c>
      <c r="K463" s="10" t="s">
        <v>955</v>
      </c>
      <c r="L463" s="10" t="s">
        <v>33</v>
      </c>
      <c r="M463" s="10" t="s">
        <v>34</v>
      </c>
      <c r="N463" s="10" t="s">
        <v>1007</v>
      </c>
      <c r="O463" s="10" t="s">
        <v>35</v>
      </c>
      <c r="P463" s="10" t="s">
        <v>1008</v>
      </c>
      <c r="Q463" s="9">
        <f ca="1">VLOOKUP(B463,[1]FNDR!$A$3:$AI$399,35,FALSE)</f>
        <v>33253000</v>
      </c>
      <c r="R463" s="12"/>
      <c r="S463" s="9">
        <f t="shared" si="8"/>
        <v>0</v>
      </c>
      <c r="T463" s="12">
        <v>0</v>
      </c>
      <c r="U463" s="12">
        <v>0</v>
      </c>
      <c r="V463" s="12">
        <v>0</v>
      </c>
    </row>
    <row r="464" spans="1:22" ht="45">
      <c r="A464" s="6">
        <v>461</v>
      </c>
      <c r="B464" s="7">
        <v>40037190</v>
      </c>
      <c r="C464" s="8" t="s">
        <v>914</v>
      </c>
      <c r="D464" s="7" t="s">
        <v>1009</v>
      </c>
      <c r="E464" s="7" t="s">
        <v>26</v>
      </c>
      <c r="F464" s="7" t="s">
        <v>917</v>
      </c>
      <c r="G464" s="7" t="s">
        <v>28</v>
      </c>
      <c r="H464" s="7" t="s">
        <v>29</v>
      </c>
      <c r="I464" s="7" t="s">
        <v>30</v>
      </c>
      <c r="J464" s="7" t="s">
        <v>137</v>
      </c>
      <c r="K464" s="7" t="s">
        <v>938</v>
      </c>
      <c r="L464" s="7" t="s">
        <v>33</v>
      </c>
      <c r="M464" s="7" t="s">
        <v>34</v>
      </c>
      <c r="N464" s="7" t="s">
        <v>33</v>
      </c>
      <c r="O464" s="7" t="s">
        <v>35</v>
      </c>
      <c r="P464" s="7" t="s">
        <v>1010</v>
      </c>
      <c r="Q464" s="9">
        <f ca="1">VLOOKUP(B464,[1]FNDR!$A$3:$AI$399,35,FALSE)</f>
        <v>943823000</v>
      </c>
      <c r="R464" s="9">
        <v>11928023</v>
      </c>
      <c r="S464" s="9">
        <f t="shared" si="8"/>
        <v>11928023</v>
      </c>
      <c r="T464" s="9">
        <v>0</v>
      </c>
      <c r="U464" s="9">
        <v>1302523</v>
      </c>
      <c r="V464" s="9">
        <f>6590500+4035000</f>
        <v>10625500</v>
      </c>
    </row>
    <row r="465" spans="1:22" ht="33.75">
      <c r="A465" s="6">
        <v>462</v>
      </c>
      <c r="B465" s="10">
        <v>40037397</v>
      </c>
      <c r="C465" s="11" t="s">
        <v>914</v>
      </c>
      <c r="D465" s="10" t="s">
        <v>1011</v>
      </c>
      <c r="E465" s="10" t="s">
        <v>916</v>
      </c>
      <c r="F465" s="10" t="s">
        <v>917</v>
      </c>
      <c r="G465" s="10" t="s">
        <v>28</v>
      </c>
      <c r="H465" s="10" t="s">
        <v>29</v>
      </c>
      <c r="I465" s="10" t="s">
        <v>30</v>
      </c>
      <c r="J465" s="10" t="s">
        <v>137</v>
      </c>
      <c r="K465" s="10" t="s">
        <v>946</v>
      </c>
      <c r="L465" s="10" t="s">
        <v>33</v>
      </c>
      <c r="M465" s="10" t="s">
        <v>34</v>
      </c>
      <c r="N465" s="10" t="s">
        <v>932</v>
      </c>
      <c r="O465" s="10" t="s">
        <v>35</v>
      </c>
      <c r="P465" s="10" t="s">
        <v>949</v>
      </c>
      <c r="Q465" s="9">
        <f ca="1">VLOOKUP(B465,[1]FNDR!$A$3:$AI$399,35,FALSE)</f>
        <v>518000000</v>
      </c>
      <c r="R465" s="12">
        <v>352999302</v>
      </c>
      <c r="S465" s="9">
        <f t="shared" si="8"/>
        <v>352999302</v>
      </c>
      <c r="T465" s="12">
        <v>0</v>
      </c>
      <c r="U465" s="12">
        <v>155327650</v>
      </c>
      <c r="V465" s="12">
        <v>197671652</v>
      </c>
    </row>
    <row r="466" spans="1:22" ht="33.75">
      <c r="A466" s="6">
        <v>463</v>
      </c>
      <c r="B466" s="7">
        <v>40039424</v>
      </c>
      <c r="C466" s="8" t="s">
        <v>914</v>
      </c>
      <c r="D466" s="7" t="s">
        <v>1012</v>
      </c>
      <c r="E466" s="7" t="s">
        <v>916</v>
      </c>
      <c r="F466" s="7" t="s">
        <v>917</v>
      </c>
      <c r="G466" s="7" t="s">
        <v>28</v>
      </c>
      <c r="H466" s="7" t="s">
        <v>29</v>
      </c>
      <c r="I466" s="7" t="s">
        <v>30</v>
      </c>
      <c r="J466" s="7" t="s">
        <v>137</v>
      </c>
      <c r="K466" s="7" t="s">
        <v>955</v>
      </c>
      <c r="L466" s="7" t="s">
        <v>33</v>
      </c>
      <c r="M466" s="7" t="s">
        <v>34</v>
      </c>
      <c r="N466" s="7" t="s">
        <v>932</v>
      </c>
      <c r="O466" s="7" t="s">
        <v>35</v>
      </c>
      <c r="P466" s="7" t="s">
        <v>1013</v>
      </c>
      <c r="Q466" s="9">
        <f ca="1">VLOOKUP(B466,[1]FNDR!$A$3:$AI$399,35,FALSE)</f>
        <v>267666000</v>
      </c>
      <c r="R466" s="9">
        <v>152766288</v>
      </c>
      <c r="S466" s="9">
        <f t="shared" si="8"/>
        <v>152766288</v>
      </c>
      <c r="T466" s="9">
        <v>0</v>
      </c>
      <c r="U466" s="9">
        <v>116869405</v>
      </c>
      <c r="V466" s="9">
        <v>35896883</v>
      </c>
    </row>
    <row r="467" spans="1:22" ht="45">
      <c r="A467" s="6">
        <v>464</v>
      </c>
      <c r="B467" s="10">
        <v>40039579</v>
      </c>
      <c r="C467" s="11" t="s">
        <v>914</v>
      </c>
      <c r="D467" s="10" t="s">
        <v>1014</v>
      </c>
      <c r="E467" s="10" t="s">
        <v>916</v>
      </c>
      <c r="F467" s="10" t="s">
        <v>917</v>
      </c>
      <c r="G467" s="10" t="s">
        <v>28</v>
      </c>
      <c r="H467" s="10" t="s">
        <v>29</v>
      </c>
      <c r="I467" s="10" t="s">
        <v>47</v>
      </c>
      <c r="J467" s="10" t="s">
        <v>158</v>
      </c>
      <c r="K467" s="10" t="s">
        <v>955</v>
      </c>
      <c r="L467" s="10" t="s">
        <v>33</v>
      </c>
      <c r="M467" s="10" t="s">
        <v>34</v>
      </c>
      <c r="N467" s="10" t="s">
        <v>33</v>
      </c>
      <c r="O467" s="10" t="s">
        <v>35</v>
      </c>
      <c r="P467" s="10" t="s">
        <v>1015</v>
      </c>
      <c r="Q467" s="9">
        <f ca="1">VLOOKUP(B467,[1]FNDR!$A$3:$AI$399,35,FALSE)</f>
        <v>72600000</v>
      </c>
      <c r="R467" s="12">
        <v>50644651</v>
      </c>
      <c r="S467" s="9">
        <f t="shared" si="8"/>
        <v>50644651</v>
      </c>
      <c r="T467" s="12">
        <v>0</v>
      </c>
      <c r="U467" s="12">
        <v>47907318</v>
      </c>
      <c r="V467" s="12">
        <v>2737333</v>
      </c>
    </row>
    <row r="468" spans="1:22" ht="33.75">
      <c r="A468" s="6">
        <v>465</v>
      </c>
      <c r="B468" s="17" t="s">
        <v>1113</v>
      </c>
      <c r="C468" s="8" t="s">
        <v>914</v>
      </c>
      <c r="D468" s="7" t="s">
        <v>1016</v>
      </c>
      <c r="E468" s="7" t="s">
        <v>990</v>
      </c>
      <c r="F468" s="7" t="s">
        <v>27</v>
      </c>
      <c r="G468" s="7" t="s">
        <v>28</v>
      </c>
      <c r="H468" s="7" t="s">
        <v>29</v>
      </c>
      <c r="I468" s="7" t="s">
        <v>1017</v>
      </c>
      <c r="J468" s="7" t="s">
        <v>694</v>
      </c>
      <c r="K468" s="7" t="s">
        <v>380</v>
      </c>
      <c r="L468" s="7" t="s">
        <v>33</v>
      </c>
      <c r="M468" s="7" t="s">
        <v>34</v>
      </c>
      <c r="N468" s="7" t="s">
        <v>33</v>
      </c>
      <c r="O468" s="7" t="s">
        <v>35</v>
      </c>
      <c r="P468" s="7" t="s">
        <v>1018</v>
      </c>
      <c r="Q468" s="9">
        <f ca="1">VLOOKUP(B468,[1]FNDR!$A$3:$AI$399,35,FALSE)</f>
        <v>368706000</v>
      </c>
      <c r="R468" s="9">
        <v>0</v>
      </c>
      <c r="S468" s="9">
        <f t="shared" si="8"/>
        <v>0</v>
      </c>
      <c r="T468" s="9">
        <v>0</v>
      </c>
      <c r="U468" s="9">
        <v>0</v>
      </c>
      <c r="V468" s="9">
        <v>0</v>
      </c>
    </row>
    <row r="469" spans="1:22" ht="33.75">
      <c r="A469" s="6">
        <v>466</v>
      </c>
      <c r="B469" s="10">
        <v>40041577</v>
      </c>
      <c r="C469" s="11" t="s">
        <v>914</v>
      </c>
      <c r="D469" s="10" t="s">
        <v>1019</v>
      </c>
      <c r="E469" s="10" t="s">
        <v>916</v>
      </c>
      <c r="F469" s="10" t="s">
        <v>974</v>
      </c>
      <c r="G469" s="10" t="s">
        <v>28</v>
      </c>
      <c r="H469" s="10" t="s">
        <v>29</v>
      </c>
      <c r="I469" s="10" t="s">
        <v>30</v>
      </c>
      <c r="J469" s="10" t="s">
        <v>137</v>
      </c>
      <c r="K469" s="10" t="s">
        <v>955</v>
      </c>
      <c r="L469" s="10" t="s">
        <v>33</v>
      </c>
      <c r="M469" s="10" t="s">
        <v>34</v>
      </c>
      <c r="N469" s="10" t="s">
        <v>932</v>
      </c>
      <c r="O469" s="10" t="s">
        <v>35</v>
      </c>
      <c r="P469" s="10" t="s">
        <v>1020</v>
      </c>
      <c r="Q469" s="9">
        <f ca="1">VLOOKUP(B469,[1]FNDR!$A$3:$AI$399,35,FALSE)</f>
        <v>228650000</v>
      </c>
      <c r="R469" s="12">
        <v>36990000</v>
      </c>
      <c r="S469" s="9">
        <f t="shared" si="8"/>
        <v>36990000</v>
      </c>
      <c r="T469" s="12">
        <v>0</v>
      </c>
      <c r="U469" s="12">
        <v>36990000</v>
      </c>
      <c r="V469" s="12">
        <v>0</v>
      </c>
    </row>
    <row r="470" spans="1:22" ht="33.75">
      <c r="A470" s="6">
        <v>467</v>
      </c>
      <c r="B470" s="7">
        <v>40043007</v>
      </c>
      <c r="C470" s="8" t="s">
        <v>24</v>
      </c>
      <c r="D470" s="7" t="s">
        <v>1021</v>
      </c>
      <c r="E470" s="7" t="s">
        <v>26</v>
      </c>
      <c r="F470" s="7" t="s">
        <v>962</v>
      </c>
      <c r="G470" s="7" t="s">
        <v>28</v>
      </c>
      <c r="H470" s="7" t="s">
        <v>29</v>
      </c>
      <c r="I470" s="7" t="s">
        <v>47</v>
      </c>
      <c r="J470" s="7" t="s">
        <v>941</v>
      </c>
      <c r="K470" s="7" t="s">
        <v>380</v>
      </c>
      <c r="L470" s="7" t="s">
        <v>33</v>
      </c>
      <c r="M470" s="7" t="s">
        <v>34</v>
      </c>
      <c r="N470" s="7" t="s">
        <v>985</v>
      </c>
      <c r="O470" s="7" t="s">
        <v>35</v>
      </c>
      <c r="P470" s="7" t="s">
        <v>991</v>
      </c>
      <c r="Q470" s="9">
        <f ca="1">VLOOKUP(B470,[1]FNDR!$A$3:$AI$399,35,FALSE)</f>
        <v>23684000</v>
      </c>
      <c r="R470" s="9">
        <v>23683332</v>
      </c>
      <c r="S470" s="9">
        <f t="shared" si="8"/>
        <v>23683332</v>
      </c>
      <c r="T470" s="9">
        <v>0</v>
      </c>
      <c r="U470" s="9">
        <v>23683332</v>
      </c>
      <c r="V470" s="9">
        <v>0</v>
      </c>
    </row>
    <row r="471" spans="1:22" ht="33.75">
      <c r="A471" s="6">
        <v>468</v>
      </c>
      <c r="B471" s="10">
        <v>40043749</v>
      </c>
      <c r="C471" s="11" t="s">
        <v>24</v>
      </c>
      <c r="D471" s="10" t="s">
        <v>1022</v>
      </c>
      <c r="E471" s="10" t="s">
        <v>1023</v>
      </c>
      <c r="F471" s="10" t="s">
        <v>917</v>
      </c>
      <c r="G471" s="10" t="s">
        <v>28</v>
      </c>
      <c r="H471" s="10" t="s">
        <v>29</v>
      </c>
      <c r="I471" s="10" t="s">
        <v>63</v>
      </c>
      <c r="J471" s="10" t="s">
        <v>993</v>
      </c>
      <c r="K471" s="10" t="s">
        <v>380</v>
      </c>
      <c r="L471" s="10" t="s">
        <v>33</v>
      </c>
      <c r="M471" s="10" t="s">
        <v>34</v>
      </c>
      <c r="N471" s="10" t="s">
        <v>918</v>
      </c>
      <c r="O471" s="10" t="s">
        <v>35</v>
      </c>
      <c r="P471" s="10" t="s">
        <v>1024</v>
      </c>
      <c r="Q471" s="9">
        <f ca="1">VLOOKUP(B471,[1]FNDR!$A$3:$AI$399,35,FALSE)</f>
        <v>13113000</v>
      </c>
      <c r="R471" s="12"/>
      <c r="S471" s="9">
        <f t="shared" si="8"/>
        <v>0</v>
      </c>
      <c r="T471" s="12">
        <v>0</v>
      </c>
      <c r="U471" s="12">
        <v>0</v>
      </c>
      <c r="V471" s="12">
        <v>0</v>
      </c>
    </row>
    <row r="472" spans="1:22" ht="33.75">
      <c r="A472" s="6">
        <v>469</v>
      </c>
      <c r="B472" s="7">
        <v>40043750</v>
      </c>
      <c r="C472" s="8" t="s">
        <v>24</v>
      </c>
      <c r="D472" s="7" t="s">
        <v>1025</v>
      </c>
      <c r="E472" s="7" t="s">
        <v>26</v>
      </c>
      <c r="F472" s="7" t="s">
        <v>962</v>
      </c>
      <c r="G472" s="7" t="s">
        <v>28</v>
      </c>
      <c r="H472" s="7" t="s">
        <v>29</v>
      </c>
      <c r="I472" s="7" t="s">
        <v>30</v>
      </c>
      <c r="J472" s="7" t="s">
        <v>137</v>
      </c>
      <c r="K472" s="7" t="s">
        <v>687</v>
      </c>
      <c r="L472" s="7" t="s">
        <v>33</v>
      </c>
      <c r="M472" s="7" t="s">
        <v>34</v>
      </c>
      <c r="N472" s="7" t="s">
        <v>932</v>
      </c>
      <c r="O472" s="7" t="s">
        <v>35</v>
      </c>
      <c r="P472" s="7" t="s">
        <v>1026</v>
      </c>
      <c r="Q472" s="9">
        <f ca="1">VLOOKUP(B472,[1]FNDR!$A$3:$AI$399,35,FALSE)</f>
        <v>33974000</v>
      </c>
      <c r="R472" s="9">
        <v>0</v>
      </c>
      <c r="S472" s="9">
        <f t="shared" si="8"/>
        <v>0</v>
      </c>
      <c r="T472" s="9">
        <v>0</v>
      </c>
      <c r="U472" s="9">
        <v>0</v>
      </c>
      <c r="V472" s="9">
        <v>0</v>
      </c>
    </row>
    <row r="473" spans="1:22" ht="56.25">
      <c r="A473" s="6">
        <v>470</v>
      </c>
      <c r="B473" s="10">
        <v>40044561</v>
      </c>
      <c r="C473" s="11" t="s">
        <v>24</v>
      </c>
      <c r="D473" s="10" t="s">
        <v>1027</v>
      </c>
      <c r="E473" s="10" t="s">
        <v>26</v>
      </c>
      <c r="F473" s="10" t="s">
        <v>962</v>
      </c>
      <c r="G473" s="10" t="s">
        <v>28</v>
      </c>
      <c r="H473" s="10" t="s">
        <v>29</v>
      </c>
      <c r="I473" s="10" t="s">
        <v>63</v>
      </c>
      <c r="J473" s="10" t="s">
        <v>1004</v>
      </c>
      <c r="K473" s="10" t="s">
        <v>380</v>
      </c>
      <c r="L473" s="10" t="s">
        <v>33</v>
      </c>
      <c r="M473" s="10" t="s">
        <v>34</v>
      </c>
      <c r="N473" s="10" t="s">
        <v>1005</v>
      </c>
      <c r="O473" s="10" t="s">
        <v>35</v>
      </c>
      <c r="P473" s="10" t="s">
        <v>969</v>
      </c>
      <c r="Q473" s="9">
        <f ca="1">VLOOKUP(B473,[1]FNDR!$A$3:$AI$399,35,FALSE)</f>
        <v>15000000</v>
      </c>
      <c r="R473" s="12">
        <v>0</v>
      </c>
      <c r="S473" s="9">
        <f t="shared" si="8"/>
        <v>0</v>
      </c>
      <c r="T473" s="12">
        <v>0</v>
      </c>
      <c r="U473" s="12">
        <v>0</v>
      </c>
      <c r="V473" s="12">
        <v>0</v>
      </c>
    </row>
    <row r="474" spans="1:22" ht="33.75">
      <c r="A474" s="6">
        <v>471</v>
      </c>
      <c r="B474" s="7">
        <v>40045690</v>
      </c>
      <c r="C474" s="8" t="s">
        <v>24</v>
      </c>
      <c r="D474" s="7" t="s">
        <v>1028</v>
      </c>
      <c r="E474" s="7" t="s">
        <v>26</v>
      </c>
      <c r="F474" s="7" t="s">
        <v>1029</v>
      </c>
      <c r="G474" s="7" t="s">
        <v>28</v>
      </c>
      <c r="H474" s="7" t="s">
        <v>29</v>
      </c>
      <c r="I474" s="7" t="s">
        <v>30</v>
      </c>
      <c r="J474" s="7" t="s">
        <v>137</v>
      </c>
      <c r="K474" s="7" t="s">
        <v>687</v>
      </c>
      <c r="L474" s="7" t="s">
        <v>33</v>
      </c>
      <c r="M474" s="7" t="s">
        <v>34</v>
      </c>
      <c r="N474" s="7" t="s">
        <v>1030</v>
      </c>
      <c r="O474" s="7" t="s">
        <v>35</v>
      </c>
      <c r="P474" s="7" t="s">
        <v>1031</v>
      </c>
      <c r="Q474" s="9">
        <f ca="1">VLOOKUP(B474,[1]FNDR!$A$3:$AI$399,35,FALSE)</f>
        <v>330358000</v>
      </c>
      <c r="R474" s="9">
        <v>330355900</v>
      </c>
      <c r="S474" s="9">
        <f t="shared" si="8"/>
        <v>330355900</v>
      </c>
      <c r="T474" s="9">
        <v>328975500</v>
      </c>
      <c r="U474" s="9">
        <v>1380400</v>
      </c>
      <c r="V474" s="9">
        <v>0</v>
      </c>
    </row>
    <row r="475" spans="1:22" ht="33.75">
      <c r="A475" s="6">
        <v>472</v>
      </c>
      <c r="B475" s="10">
        <v>40046553</v>
      </c>
      <c r="C475" s="11" t="s">
        <v>24</v>
      </c>
      <c r="D475" s="10" t="s">
        <v>1032</v>
      </c>
      <c r="E475" s="10" t="s">
        <v>26</v>
      </c>
      <c r="F475" s="10" t="s">
        <v>1029</v>
      </c>
      <c r="G475" s="10" t="s">
        <v>28</v>
      </c>
      <c r="H475" s="10" t="s">
        <v>1033</v>
      </c>
      <c r="I475" s="10" t="s">
        <v>1017</v>
      </c>
      <c r="J475" s="10" t="s">
        <v>694</v>
      </c>
      <c r="K475" s="10" t="s">
        <v>921</v>
      </c>
      <c r="L475" s="10" t="s">
        <v>33</v>
      </c>
      <c r="M475" s="10" t="s">
        <v>34</v>
      </c>
      <c r="N475" s="10" t="s">
        <v>922</v>
      </c>
      <c r="O475" s="10" t="s">
        <v>35</v>
      </c>
      <c r="P475" s="10" t="s">
        <v>1034</v>
      </c>
      <c r="Q475" s="9">
        <f ca="1">VLOOKUP(B475,[1]FNDR!$A$3:$AI$399,35,FALSE)</f>
        <v>0</v>
      </c>
      <c r="R475" s="12">
        <v>55091050</v>
      </c>
      <c r="S475" s="9">
        <f t="shared" si="8"/>
        <v>55091050</v>
      </c>
      <c r="T475" s="12">
        <v>55091050</v>
      </c>
      <c r="U475" s="12">
        <v>0</v>
      </c>
      <c r="V475" s="12">
        <v>0</v>
      </c>
    </row>
    <row r="476" spans="1:22" ht="33.75">
      <c r="A476" s="6">
        <v>473</v>
      </c>
      <c r="B476" s="7">
        <v>40048000</v>
      </c>
      <c r="C476" s="8" t="s">
        <v>914</v>
      </c>
      <c r="D476" s="7" t="s">
        <v>1035</v>
      </c>
      <c r="E476" s="7" t="s">
        <v>916</v>
      </c>
      <c r="F476" s="7" t="s">
        <v>917</v>
      </c>
      <c r="G476" s="7" t="s">
        <v>28</v>
      </c>
      <c r="H476" s="7" t="s">
        <v>29</v>
      </c>
      <c r="I476" s="7" t="s">
        <v>30</v>
      </c>
      <c r="J476" s="7" t="s">
        <v>137</v>
      </c>
      <c r="K476" s="7" t="s">
        <v>955</v>
      </c>
      <c r="L476" s="7" t="s">
        <v>33</v>
      </c>
      <c r="M476" s="7" t="s">
        <v>34</v>
      </c>
      <c r="N476" s="7" t="s">
        <v>932</v>
      </c>
      <c r="O476" s="7" t="s">
        <v>35</v>
      </c>
      <c r="P476" s="7" t="s">
        <v>979</v>
      </c>
      <c r="Q476" s="9">
        <f ca="1">VLOOKUP(B476,[1]FNDR!$A$3:$AI$399,35,FALSE)</f>
        <v>269900000</v>
      </c>
      <c r="R476" s="9">
        <v>76070803</v>
      </c>
      <c r="S476" s="9">
        <f t="shared" si="8"/>
        <v>76070803</v>
      </c>
      <c r="T476" s="9">
        <v>0</v>
      </c>
      <c r="U476" s="9">
        <v>47281288</v>
      </c>
      <c r="V476" s="9">
        <v>28789515</v>
      </c>
    </row>
    <row r="477" spans="1:22" ht="33.75">
      <c r="A477" s="6">
        <v>474</v>
      </c>
      <c r="B477" s="10">
        <v>40048223</v>
      </c>
      <c r="C477" s="11" t="s">
        <v>914</v>
      </c>
      <c r="D477" s="10" t="s">
        <v>1036</v>
      </c>
      <c r="E477" s="10" t="s">
        <v>1023</v>
      </c>
      <c r="F477" s="10" t="s">
        <v>917</v>
      </c>
      <c r="G477" s="10" t="s">
        <v>28</v>
      </c>
      <c r="H477" s="10" t="s">
        <v>29</v>
      </c>
      <c r="I477" s="10" t="s">
        <v>30</v>
      </c>
      <c r="J477" s="10" t="s">
        <v>137</v>
      </c>
      <c r="K477" s="10" t="s">
        <v>32</v>
      </c>
      <c r="L477" s="10" t="s">
        <v>33</v>
      </c>
      <c r="M477" s="10" t="s">
        <v>34</v>
      </c>
      <c r="N477" s="10" t="s">
        <v>918</v>
      </c>
      <c r="O477" s="10" t="s">
        <v>35</v>
      </c>
      <c r="P477" s="10" t="s">
        <v>1037</v>
      </c>
      <c r="Q477" s="9">
        <f ca="1">VLOOKUP(B477,[1]FNDR!$A$3:$AI$399,35,FALSE)</f>
        <v>500000</v>
      </c>
      <c r="R477" s="12">
        <v>0</v>
      </c>
      <c r="S477" s="9">
        <f t="shared" si="8"/>
        <v>0</v>
      </c>
      <c r="T477" s="12">
        <v>0</v>
      </c>
      <c r="U477" s="12">
        <v>0</v>
      </c>
      <c r="V477" s="12">
        <v>0</v>
      </c>
    </row>
    <row r="478" spans="1:22" ht="33.75">
      <c r="A478" s="6">
        <v>475</v>
      </c>
      <c r="B478" s="7">
        <v>40048447</v>
      </c>
      <c r="C478" s="8" t="s">
        <v>914</v>
      </c>
      <c r="D478" s="7" t="s">
        <v>1038</v>
      </c>
      <c r="E478" s="7" t="s">
        <v>916</v>
      </c>
      <c r="F478" s="7" t="s">
        <v>917</v>
      </c>
      <c r="G478" s="7" t="s">
        <v>951</v>
      </c>
      <c r="H478" s="7" t="s">
        <v>29</v>
      </c>
      <c r="I478" s="7" t="s">
        <v>30</v>
      </c>
      <c r="J478" s="7" t="s">
        <v>137</v>
      </c>
      <c r="K478" s="7" t="s">
        <v>1039</v>
      </c>
      <c r="L478" s="7" t="s">
        <v>33</v>
      </c>
      <c r="M478" s="7" t="s">
        <v>34</v>
      </c>
      <c r="N478" s="7" t="s">
        <v>33</v>
      </c>
      <c r="O478" s="7" t="s">
        <v>35</v>
      </c>
      <c r="P478" s="7" t="s">
        <v>1040</v>
      </c>
      <c r="Q478" s="9">
        <f ca="1">VLOOKUP(B478,[1]FNDR!$A$3:$AI$399,35,FALSE)</f>
        <v>150581000</v>
      </c>
      <c r="R478" s="9">
        <v>133257076</v>
      </c>
      <c r="S478" s="9">
        <f t="shared" si="8"/>
        <v>133257076</v>
      </c>
      <c r="T478" s="9">
        <v>0</v>
      </c>
      <c r="U478" s="9">
        <v>133257076</v>
      </c>
      <c r="V478" s="9">
        <v>0</v>
      </c>
    </row>
    <row r="479" spans="1:22" ht="33.75">
      <c r="A479" s="6">
        <v>476</v>
      </c>
      <c r="B479" s="15" t="s">
        <v>1112</v>
      </c>
      <c r="C479" s="11" t="s">
        <v>914</v>
      </c>
      <c r="D479" s="10" t="s">
        <v>1041</v>
      </c>
      <c r="E479" s="10" t="s">
        <v>990</v>
      </c>
      <c r="F479" s="10" t="s">
        <v>962</v>
      </c>
      <c r="G479" s="10" t="s">
        <v>28</v>
      </c>
      <c r="H479" s="10" t="s">
        <v>29</v>
      </c>
      <c r="I479" s="10" t="s">
        <v>30</v>
      </c>
      <c r="J479" s="10" t="s">
        <v>137</v>
      </c>
      <c r="K479" s="10" t="s">
        <v>938</v>
      </c>
      <c r="L479" s="10" t="s">
        <v>33</v>
      </c>
      <c r="M479" s="10" t="s">
        <v>34</v>
      </c>
      <c r="N479" s="10" t="s">
        <v>33</v>
      </c>
      <c r="O479" s="10" t="s">
        <v>35</v>
      </c>
      <c r="P479" s="10" t="s">
        <v>1042</v>
      </c>
      <c r="Q479" s="9">
        <f ca="1">VLOOKUP(B479,[1]FNDR!$A$3:$AI$399,35,FALSE)</f>
        <v>1847150000</v>
      </c>
      <c r="R479" s="12">
        <v>0</v>
      </c>
      <c r="S479" s="9">
        <f t="shared" si="8"/>
        <v>0</v>
      </c>
      <c r="T479" s="12">
        <v>0</v>
      </c>
      <c r="U479" s="12">
        <v>0</v>
      </c>
      <c r="V479" s="12">
        <v>0</v>
      </c>
    </row>
    <row r="480" spans="1:22" ht="33.75">
      <c r="A480" s="6">
        <v>477</v>
      </c>
      <c r="B480" s="7">
        <v>40049862</v>
      </c>
      <c r="C480" s="8" t="s">
        <v>24</v>
      </c>
      <c r="D480" s="7" t="s">
        <v>1043</v>
      </c>
      <c r="E480" s="7" t="s">
        <v>26</v>
      </c>
      <c r="F480" s="7" t="s">
        <v>962</v>
      </c>
      <c r="G480" s="7" t="s">
        <v>28</v>
      </c>
      <c r="H480" s="7" t="s">
        <v>29</v>
      </c>
      <c r="I480" s="7" t="s">
        <v>30</v>
      </c>
      <c r="J480" s="7" t="s">
        <v>137</v>
      </c>
      <c r="K480" s="7" t="s">
        <v>148</v>
      </c>
      <c r="L480" s="7" t="s">
        <v>33</v>
      </c>
      <c r="M480" s="7" t="s">
        <v>34</v>
      </c>
      <c r="N480" s="7" t="s">
        <v>932</v>
      </c>
      <c r="O480" s="7" t="s">
        <v>35</v>
      </c>
      <c r="P480" s="7" t="s">
        <v>1044</v>
      </c>
      <c r="Q480" s="9">
        <f ca="1">VLOOKUP(B480,[1]FNDR!$A$3:$AI$399,35,FALSE)</f>
        <v>10839000</v>
      </c>
      <c r="R480" s="9">
        <v>0</v>
      </c>
      <c r="S480" s="9">
        <f t="shared" si="8"/>
        <v>0</v>
      </c>
      <c r="T480" s="9">
        <v>0</v>
      </c>
      <c r="U480" s="9">
        <v>0</v>
      </c>
      <c r="V480" s="9">
        <v>0</v>
      </c>
    </row>
    <row r="481" spans="1:22" ht="33.75">
      <c r="A481" s="6">
        <v>478</v>
      </c>
      <c r="B481" s="10">
        <v>40050700</v>
      </c>
      <c r="C481" s="11" t="s">
        <v>24</v>
      </c>
      <c r="D481" s="10" t="s">
        <v>1045</v>
      </c>
      <c r="E481" s="10" t="s">
        <v>26</v>
      </c>
      <c r="F481" s="10" t="s">
        <v>962</v>
      </c>
      <c r="G481" s="10" t="s">
        <v>28</v>
      </c>
      <c r="H481" s="10" t="s">
        <v>29</v>
      </c>
      <c r="I481" s="10" t="s">
        <v>30</v>
      </c>
      <c r="J481" s="10" t="s">
        <v>137</v>
      </c>
      <c r="K481" s="10" t="s">
        <v>687</v>
      </c>
      <c r="L481" s="10" t="s">
        <v>33</v>
      </c>
      <c r="M481" s="10" t="s">
        <v>34</v>
      </c>
      <c r="N481" s="10" t="s">
        <v>932</v>
      </c>
      <c r="O481" s="10" t="s">
        <v>35</v>
      </c>
      <c r="P481" s="10" t="s">
        <v>991</v>
      </c>
      <c r="Q481" s="9">
        <f ca="1">VLOOKUP(B481,[1]FNDR!$A$3:$AI$399,35,FALSE)</f>
        <v>15150000</v>
      </c>
      <c r="R481" s="12">
        <v>0</v>
      </c>
      <c r="S481" s="9">
        <f t="shared" si="8"/>
        <v>0</v>
      </c>
      <c r="T481" s="12">
        <v>0</v>
      </c>
      <c r="U481" s="12">
        <v>0</v>
      </c>
      <c r="V481" s="12">
        <v>0</v>
      </c>
    </row>
    <row r="482" spans="1:22" ht="33.75">
      <c r="A482" s="6">
        <v>479</v>
      </c>
      <c r="B482" s="7">
        <v>40051586</v>
      </c>
      <c r="C482" s="8" t="s">
        <v>914</v>
      </c>
      <c r="D482" s="7" t="s">
        <v>1046</v>
      </c>
      <c r="E482" s="7" t="s">
        <v>990</v>
      </c>
      <c r="F482" s="7" t="s">
        <v>962</v>
      </c>
      <c r="G482" s="7" t="s">
        <v>28</v>
      </c>
      <c r="H482" s="7" t="s">
        <v>29</v>
      </c>
      <c r="I482" s="7" t="s">
        <v>63</v>
      </c>
      <c r="J482" s="7" t="s">
        <v>1004</v>
      </c>
      <c r="K482" s="7" t="s">
        <v>926</v>
      </c>
      <c r="L482" s="7" t="s">
        <v>33</v>
      </c>
      <c r="M482" s="7" t="s">
        <v>34</v>
      </c>
      <c r="N482" s="7" t="s">
        <v>1005</v>
      </c>
      <c r="O482" s="7" t="s">
        <v>35</v>
      </c>
      <c r="P482" s="7" t="s">
        <v>991</v>
      </c>
      <c r="Q482" s="9">
        <f ca="1">VLOOKUP(B482,[1]FNDR!$A$3:$AI$399,35,FALSE)</f>
        <v>56976000</v>
      </c>
      <c r="R482" s="9">
        <v>56975871</v>
      </c>
      <c r="S482" s="9">
        <f t="shared" si="8"/>
        <v>56975871</v>
      </c>
      <c r="T482" s="9">
        <v>0</v>
      </c>
      <c r="U482" s="9">
        <v>56975871</v>
      </c>
      <c r="V482" s="9">
        <v>0</v>
      </c>
    </row>
    <row r="483" spans="1:22" ht="33.75">
      <c r="A483" s="6">
        <v>480</v>
      </c>
      <c r="B483" s="10">
        <v>40051845</v>
      </c>
      <c r="C483" s="11" t="s">
        <v>24</v>
      </c>
      <c r="D483" s="10" t="s">
        <v>1047</v>
      </c>
      <c r="E483" s="10" t="s">
        <v>26</v>
      </c>
      <c r="F483" s="10" t="s">
        <v>962</v>
      </c>
      <c r="G483" s="10" t="s">
        <v>28</v>
      </c>
      <c r="H483" s="10" t="s">
        <v>29</v>
      </c>
      <c r="I483" s="10" t="s">
        <v>30</v>
      </c>
      <c r="J483" s="10" t="s">
        <v>137</v>
      </c>
      <c r="K483" s="10" t="s">
        <v>955</v>
      </c>
      <c r="L483" s="10" t="s">
        <v>33</v>
      </c>
      <c r="M483" s="10" t="s">
        <v>34</v>
      </c>
      <c r="N483" s="10" t="s">
        <v>932</v>
      </c>
      <c r="O483" s="10" t="s">
        <v>35</v>
      </c>
      <c r="P483" s="10" t="s">
        <v>965</v>
      </c>
      <c r="Q483" s="9">
        <f ca="1">VLOOKUP(B483,[1]FNDR!$A$3:$AI$399,35,FALSE)</f>
        <v>176196000</v>
      </c>
      <c r="R483" s="12">
        <v>88098000</v>
      </c>
      <c r="S483" s="9">
        <f t="shared" si="8"/>
        <v>88098000</v>
      </c>
      <c r="T483" s="12">
        <v>88098000</v>
      </c>
      <c r="U483" s="12">
        <v>0</v>
      </c>
      <c r="V483" s="12">
        <v>0</v>
      </c>
    </row>
    <row r="484" spans="1:22" ht="33.75">
      <c r="A484" s="6">
        <v>481</v>
      </c>
      <c r="B484" s="7">
        <v>40051847</v>
      </c>
      <c r="C484" s="8" t="s">
        <v>24</v>
      </c>
      <c r="D484" s="7" t="s">
        <v>1048</v>
      </c>
      <c r="E484" s="7" t="s">
        <v>26</v>
      </c>
      <c r="F484" s="7" t="s">
        <v>962</v>
      </c>
      <c r="G484" s="7" t="s">
        <v>28</v>
      </c>
      <c r="H484" s="7" t="s">
        <v>29</v>
      </c>
      <c r="I484" s="7" t="s">
        <v>30</v>
      </c>
      <c r="J484" s="7" t="s">
        <v>137</v>
      </c>
      <c r="K484" s="7" t="s">
        <v>955</v>
      </c>
      <c r="L484" s="7" t="s">
        <v>33</v>
      </c>
      <c r="M484" s="7" t="s">
        <v>34</v>
      </c>
      <c r="N484" s="7" t="s">
        <v>932</v>
      </c>
      <c r="O484" s="7" t="s">
        <v>35</v>
      </c>
      <c r="P484" s="7" t="s">
        <v>1049</v>
      </c>
      <c r="Q484" s="9">
        <f ca="1">VLOOKUP(B484,[1]FNDR!$A$3:$AI$399,35,FALSE)</f>
        <v>16234000</v>
      </c>
      <c r="R484" s="9">
        <v>0</v>
      </c>
      <c r="S484" s="9">
        <f t="shared" si="8"/>
        <v>0</v>
      </c>
      <c r="T484" s="9">
        <v>0</v>
      </c>
      <c r="U484" s="9">
        <v>0</v>
      </c>
      <c r="V484" s="9">
        <v>0</v>
      </c>
    </row>
    <row r="485" spans="1:22" ht="33.75">
      <c r="A485" s="6">
        <v>482</v>
      </c>
      <c r="B485" s="10">
        <v>40051855</v>
      </c>
      <c r="C485" s="11" t="s">
        <v>914</v>
      </c>
      <c r="D485" s="10" t="s">
        <v>1050</v>
      </c>
      <c r="E485" s="10" t="s">
        <v>990</v>
      </c>
      <c r="F485" s="10" t="s">
        <v>962</v>
      </c>
      <c r="G485" s="10" t="s">
        <v>28</v>
      </c>
      <c r="H485" s="10" t="s">
        <v>29</v>
      </c>
      <c r="I485" s="10" t="s">
        <v>30</v>
      </c>
      <c r="J485" s="10" t="s">
        <v>1051</v>
      </c>
      <c r="K485" s="10" t="s">
        <v>926</v>
      </c>
      <c r="L485" s="10" t="s">
        <v>33</v>
      </c>
      <c r="M485" s="10" t="s">
        <v>34</v>
      </c>
      <c r="N485" s="10" t="s">
        <v>1052</v>
      </c>
      <c r="O485" s="10" t="s">
        <v>35</v>
      </c>
      <c r="P485" s="10" t="s">
        <v>991</v>
      </c>
      <c r="Q485" s="9">
        <f ca="1">VLOOKUP(B485,[1]FNDR!$A$3:$AI$399,35,FALSE)</f>
        <v>21662000</v>
      </c>
      <c r="R485" s="12">
        <v>0</v>
      </c>
      <c r="S485" s="9">
        <f t="shared" si="8"/>
        <v>0</v>
      </c>
      <c r="T485" s="12">
        <v>0</v>
      </c>
      <c r="U485" s="12">
        <v>0</v>
      </c>
      <c r="V485" s="12">
        <v>0</v>
      </c>
    </row>
    <row r="486" spans="1:22" ht="33.75">
      <c r="A486" s="6">
        <v>483</v>
      </c>
      <c r="B486" s="7">
        <v>40051856</v>
      </c>
      <c r="C486" s="8" t="s">
        <v>914</v>
      </c>
      <c r="D486" s="7" t="s">
        <v>1053</v>
      </c>
      <c r="E486" s="7" t="s">
        <v>990</v>
      </c>
      <c r="F486" s="7" t="s">
        <v>962</v>
      </c>
      <c r="G486" s="7" t="s">
        <v>28</v>
      </c>
      <c r="H486" s="7" t="s">
        <v>29</v>
      </c>
      <c r="I486" s="7" t="s">
        <v>30</v>
      </c>
      <c r="J486" s="7" t="s">
        <v>1051</v>
      </c>
      <c r="K486" s="7" t="s">
        <v>926</v>
      </c>
      <c r="L486" s="7" t="s">
        <v>33</v>
      </c>
      <c r="M486" s="7" t="s">
        <v>34</v>
      </c>
      <c r="N486" s="7" t="s">
        <v>1052</v>
      </c>
      <c r="O486" s="7" t="s">
        <v>35</v>
      </c>
      <c r="P486" s="7" t="s">
        <v>991</v>
      </c>
      <c r="Q486" s="9">
        <f ca="1">VLOOKUP(B486,[1]FNDR!$A$3:$AI$399,35,FALSE)</f>
        <v>17930000</v>
      </c>
      <c r="R486" s="9">
        <v>0</v>
      </c>
      <c r="S486" s="9">
        <f t="shared" si="8"/>
        <v>0</v>
      </c>
      <c r="T486" s="9">
        <v>0</v>
      </c>
      <c r="U486" s="9">
        <v>0</v>
      </c>
      <c r="V486" s="9">
        <v>0</v>
      </c>
    </row>
    <row r="487" spans="1:22" ht="33.75">
      <c r="A487" s="6">
        <v>484</v>
      </c>
      <c r="B487" s="10">
        <v>40051929</v>
      </c>
      <c r="C487" s="11" t="s">
        <v>24</v>
      </c>
      <c r="D487" s="10" t="s">
        <v>1054</v>
      </c>
      <c r="E487" s="10" t="s">
        <v>26</v>
      </c>
      <c r="F487" s="10" t="s">
        <v>962</v>
      </c>
      <c r="G487" s="10" t="s">
        <v>28</v>
      </c>
      <c r="H487" s="10" t="s">
        <v>29</v>
      </c>
      <c r="I487" s="10" t="s">
        <v>30</v>
      </c>
      <c r="J487" s="10" t="s">
        <v>137</v>
      </c>
      <c r="K487" s="10" t="s">
        <v>946</v>
      </c>
      <c r="L487" s="10" t="s">
        <v>33</v>
      </c>
      <c r="M487" s="10" t="s">
        <v>34</v>
      </c>
      <c r="N487" s="10" t="s">
        <v>932</v>
      </c>
      <c r="O487" s="10" t="s">
        <v>35</v>
      </c>
      <c r="P487" s="10" t="s">
        <v>1055</v>
      </c>
      <c r="Q487" s="9">
        <f ca="1">VLOOKUP(B487,[1]FNDR!$A$3:$AI$399,35,FALSE)</f>
        <v>6334000</v>
      </c>
      <c r="R487" s="12">
        <v>0</v>
      </c>
      <c r="S487" s="9">
        <f t="shared" si="8"/>
        <v>0</v>
      </c>
      <c r="T487" s="12">
        <v>0</v>
      </c>
      <c r="U487" s="12">
        <v>0</v>
      </c>
      <c r="V487" s="12">
        <v>0</v>
      </c>
    </row>
    <row r="488" spans="1:22" ht="33.75">
      <c r="A488" s="6">
        <v>485</v>
      </c>
      <c r="B488" s="7">
        <v>40051984</v>
      </c>
      <c r="C488" s="8" t="s">
        <v>914</v>
      </c>
      <c r="D488" s="7" t="s">
        <v>1056</v>
      </c>
      <c r="E488" s="7" t="s">
        <v>990</v>
      </c>
      <c r="F488" s="7" t="s">
        <v>962</v>
      </c>
      <c r="G488" s="7" t="s">
        <v>28</v>
      </c>
      <c r="H488" s="7" t="s">
        <v>29</v>
      </c>
      <c r="I488" s="7" t="s">
        <v>63</v>
      </c>
      <c r="J488" s="7" t="s">
        <v>1004</v>
      </c>
      <c r="K488" s="7" t="s">
        <v>926</v>
      </c>
      <c r="L488" s="7" t="s">
        <v>33</v>
      </c>
      <c r="M488" s="7" t="s">
        <v>34</v>
      </c>
      <c r="N488" s="7" t="s">
        <v>1005</v>
      </c>
      <c r="O488" s="7" t="s">
        <v>35</v>
      </c>
      <c r="P488" s="7" t="s">
        <v>991</v>
      </c>
      <c r="Q488" s="9">
        <f ca="1">VLOOKUP(B488,[1]FNDR!$A$3:$AI$399,35,FALSE)</f>
        <v>6263000</v>
      </c>
      <c r="R488" s="9">
        <v>6262137</v>
      </c>
      <c r="S488" s="9">
        <f t="shared" si="8"/>
        <v>6262137</v>
      </c>
      <c r="T488" s="9">
        <v>0</v>
      </c>
      <c r="U488" s="9">
        <v>6262137</v>
      </c>
      <c r="V488" s="9">
        <v>0</v>
      </c>
    </row>
    <row r="489" spans="1:22" ht="33.75">
      <c r="A489" s="6">
        <v>486</v>
      </c>
      <c r="B489" s="10">
        <v>40052054</v>
      </c>
      <c r="C489" s="11" t="s">
        <v>24</v>
      </c>
      <c r="D489" s="10" t="s">
        <v>1057</v>
      </c>
      <c r="E489" s="10" t="s">
        <v>26</v>
      </c>
      <c r="F489" s="10" t="s">
        <v>962</v>
      </c>
      <c r="G489" s="10" t="s">
        <v>28</v>
      </c>
      <c r="H489" s="10" t="s">
        <v>29</v>
      </c>
      <c r="I489" s="10" t="s">
        <v>47</v>
      </c>
      <c r="J489" s="10" t="s">
        <v>158</v>
      </c>
      <c r="K489" s="10" t="s">
        <v>148</v>
      </c>
      <c r="L489" s="10" t="s">
        <v>33</v>
      </c>
      <c r="M489" s="10" t="s">
        <v>34</v>
      </c>
      <c r="N489" s="10" t="s">
        <v>983</v>
      </c>
      <c r="O489" s="10" t="s">
        <v>35</v>
      </c>
      <c r="P489" s="10" t="s">
        <v>991</v>
      </c>
      <c r="Q489" s="9">
        <f ca="1">VLOOKUP(B489,[1]FNDR!$A$3:$AI$399,35,FALSE)</f>
        <v>106386000</v>
      </c>
      <c r="R489" s="12">
        <v>53193000</v>
      </c>
      <c r="S489" s="9">
        <f t="shared" si="8"/>
        <v>53193000</v>
      </c>
      <c r="T489" s="12">
        <v>0</v>
      </c>
      <c r="U489" s="12">
        <v>53193000</v>
      </c>
      <c r="V489" s="12">
        <v>0</v>
      </c>
    </row>
    <row r="490" spans="1:22" ht="33.75">
      <c r="A490" s="6">
        <v>487</v>
      </c>
      <c r="B490" s="7">
        <v>40052080</v>
      </c>
      <c r="C490" s="8" t="s">
        <v>914</v>
      </c>
      <c r="D490" s="7" t="s">
        <v>1058</v>
      </c>
      <c r="E490" s="7" t="s">
        <v>916</v>
      </c>
      <c r="F490" s="7" t="s">
        <v>917</v>
      </c>
      <c r="G490" s="7" t="s">
        <v>28</v>
      </c>
      <c r="H490" s="7" t="s">
        <v>29</v>
      </c>
      <c r="I490" s="7" t="s">
        <v>30</v>
      </c>
      <c r="J490" s="7" t="s">
        <v>137</v>
      </c>
      <c r="K490" s="7" t="s">
        <v>938</v>
      </c>
      <c r="L490" s="7" t="s">
        <v>33</v>
      </c>
      <c r="M490" s="7" t="s">
        <v>34</v>
      </c>
      <c r="N490" s="7" t="s">
        <v>33</v>
      </c>
      <c r="O490" s="7" t="s">
        <v>35</v>
      </c>
      <c r="P490" s="7" t="s">
        <v>1059</v>
      </c>
      <c r="Q490" s="9">
        <f ca="1">VLOOKUP(B490,[1]FNDR!$A$3:$AI$399,35,FALSE)</f>
        <v>109791000</v>
      </c>
      <c r="R490" s="9">
        <v>0</v>
      </c>
      <c r="S490" s="9">
        <f t="shared" si="8"/>
        <v>0</v>
      </c>
      <c r="T490" s="9">
        <v>0</v>
      </c>
      <c r="U490" s="9">
        <v>0</v>
      </c>
      <c r="V490" s="9">
        <v>0</v>
      </c>
    </row>
    <row r="491" spans="1:22" ht="33.75">
      <c r="A491" s="6">
        <v>488</v>
      </c>
      <c r="B491" s="10">
        <v>40052155</v>
      </c>
      <c r="C491" s="11" t="s">
        <v>24</v>
      </c>
      <c r="D491" s="10" t="s">
        <v>1060</v>
      </c>
      <c r="E491" s="10" t="s">
        <v>26</v>
      </c>
      <c r="F491" s="10" t="s">
        <v>962</v>
      </c>
      <c r="G491" s="10" t="s">
        <v>28</v>
      </c>
      <c r="H491" s="10" t="s">
        <v>29</v>
      </c>
      <c r="I491" s="10" t="s">
        <v>30</v>
      </c>
      <c r="J491" s="10" t="s">
        <v>963</v>
      </c>
      <c r="K491" s="10" t="s">
        <v>380</v>
      </c>
      <c r="L491" s="10" t="s">
        <v>33</v>
      </c>
      <c r="M491" s="10" t="s">
        <v>34</v>
      </c>
      <c r="N491" s="10" t="s">
        <v>964</v>
      </c>
      <c r="O491" s="10" t="s">
        <v>35</v>
      </c>
      <c r="P491" s="10" t="s">
        <v>991</v>
      </c>
      <c r="Q491" s="9">
        <f ca="1">VLOOKUP(B491,[1]FNDR!$A$3:$AI$399,35,FALSE)</f>
        <v>37111000</v>
      </c>
      <c r="R491" s="12">
        <v>37109520</v>
      </c>
      <c r="S491" s="9">
        <f t="shared" si="8"/>
        <v>37109520</v>
      </c>
      <c r="T491" s="12">
        <v>0</v>
      </c>
      <c r="U491" s="12">
        <v>37109520</v>
      </c>
      <c r="V491" s="12">
        <v>0</v>
      </c>
    </row>
    <row r="492" spans="1:22" ht="33.75">
      <c r="A492" s="6">
        <v>489</v>
      </c>
      <c r="B492" s="7">
        <v>40052598</v>
      </c>
      <c r="C492" s="8" t="s">
        <v>914</v>
      </c>
      <c r="D492" s="7" t="s">
        <v>1061</v>
      </c>
      <c r="E492" s="7" t="s">
        <v>916</v>
      </c>
      <c r="F492" s="7" t="s">
        <v>917</v>
      </c>
      <c r="G492" s="7" t="s">
        <v>28</v>
      </c>
      <c r="H492" s="7" t="s">
        <v>29</v>
      </c>
      <c r="I492" s="7" t="s">
        <v>30</v>
      </c>
      <c r="J492" s="7" t="s">
        <v>137</v>
      </c>
      <c r="K492" s="7" t="s">
        <v>955</v>
      </c>
      <c r="L492" s="7" t="s">
        <v>33</v>
      </c>
      <c r="M492" s="7" t="s">
        <v>34</v>
      </c>
      <c r="N492" s="7" t="s">
        <v>33</v>
      </c>
      <c r="O492" s="7" t="s">
        <v>35</v>
      </c>
      <c r="P492" s="7" t="s">
        <v>380</v>
      </c>
      <c r="Q492" s="9">
        <f ca="1">VLOOKUP(B492,[1]FNDR!$A$3:$AI$399,35,FALSE)</f>
        <v>71520000</v>
      </c>
      <c r="R492" s="9">
        <v>47186612</v>
      </c>
      <c r="S492" s="9">
        <f t="shared" si="8"/>
        <v>47186612</v>
      </c>
      <c r="T492" s="9">
        <v>0</v>
      </c>
      <c r="U492" s="9">
        <v>0</v>
      </c>
      <c r="V492" s="9">
        <v>47186612</v>
      </c>
    </row>
    <row r="493" spans="1:22" ht="33.75">
      <c r="A493" s="6">
        <v>490</v>
      </c>
      <c r="B493" s="10">
        <v>40052743</v>
      </c>
      <c r="C493" s="11" t="s">
        <v>24</v>
      </c>
      <c r="D493" s="10" t="s">
        <v>1062</v>
      </c>
      <c r="E493" s="10" t="s">
        <v>26</v>
      </c>
      <c r="F493" s="10" t="s">
        <v>962</v>
      </c>
      <c r="G493" s="10" t="s">
        <v>28</v>
      </c>
      <c r="H493" s="10" t="s">
        <v>29</v>
      </c>
      <c r="I493" s="10" t="s">
        <v>63</v>
      </c>
      <c r="J493" s="10" t="s">
        <v>165</v>
      </c>
      <c r="K493" s="10" t="s">
        <v>955</v>
      </c>
      <c r="L493" s="10" t="s">
        <v>33</v>
      </c>
      <c r="M493" s="10" t="s">
        <v>34</v>
      </c>
      <c r="N493" s="10" t="s">
        <v>999</v>
      </c>
      <c r="O493" s="10" t="s">
        <v>35</v>
      </c>
      <c r="P493" s="10" t="s">
        <v>1049</v>
      </c>
      <c r="Q493" s="9">
        <f ca="1">VLOOKUP(B493,[1]FNDR!$A$3:$AI$399,35,FALSE)</f>
        <v>22999000</v>
      </c>
      <c r="R493" s="12">
        <v>0</v>
      </c>
      <c r="S493" s="9">
        <f t="shared" si="8"/>
        <v>0</v>
      </c>
      <c r="T493" s="12">
        <v>0</v>
      </c>
      <c r="U493" s="12">
        <v>0</v>
      </c>
      <c r="V493" s="12">
        <v>0</v>
      </c>
    </row>
    <row r="494" spans="1:22" ht="33.75">
      <c r="A494" s="6">
        <v>491</v>
      </c>
      <c r="B494" s="7">
        <v>40053012</v>
      </c>
      <c r="C494" s="8" t="s">
        <v>914</v>
      </c>
      <c r="D494" s="7" t="s">
        <v>1063</v>
      </c>
      <c r="E494" s="7" t="s">
        <v>990</v>
      </c>
      <c r="F494" s="7" t="s">
        <v>962</v>
      </c>
      <c r="G494" s="7" t="s">
        <v>28</v>
      </c>
      <c r="H494" s="7" t="s">
        <v>29</v>
      </c>
      <c r="I494" s="7" t="s">
        <v>30</v>
      </c>
      <c r="J494" s="7" t="s">
        <v>137</v>
      </c>
      <c r="K494" s="7" t="s">
        <v>955</v>
      </c>
      <c r="L494" s="7" t="s">
        <v>33</v>
      </c>
      <c r="M494" s="7" t="s">
        <v>34</v>
      </c>
      <c r="N494" s="7" t="s">
        <v>932</v>
      </c>
      <c r="O494" s="7" t="s">
        <v>35</v>
      </c>
      <c r="P494" s="7" t="s">
        <v>965</v>
      </c>
      <c r="Q494" s="9">
        <f ca="1">VLOOKUP(B494,[1]FNDR!$A$3:$AI$399,35,FALSE)</f>
        <v>56587000</v>
      </c>
      <c r="R494" s="9">
        <v>56586003</v>
      </c>
      <c r="S494" s="9">
        <f t="shared" si="8"/>
        <v>56586003</v>
      </c>
      <c r="T494" s="9">
        <v>0</v>
      </c>
      <c r="U494" s="9">
        <v>0</v>
      </c>
      <c r="V494" s="9">
        <v>56586003</v>
      </c>
    </row>
    <row r="495" spans="1:22" ht="33.75">
      <c r="A495" s="6">
        <v>492</v>
      </c>
      <c r="B495" s="10">
        <v>40053016</v>
      </c>
      <c r="C495" s="11" t="s">
        <v>24</v>
      </c>
      <c r="D495" s="10" t="s">
        <v>1064</v>
      </c>
      <c r="E495" s="10" t="s">
        <v>26</v>
      </c>
      <c r="F495" s="10" t="s">
        <v>962</v>
      </c>
      <c r="G495" s="10" t="s">
        <v>28</v>
      </c>
      <c r="H495" s="10" t="s">
        <v>29</v>
      </c>
      <c r="I495" s="10" t="s">
        <v>30</v>
      </c>
      <c r="J495" s="10" t="s">
        <v>137</v>
      </c>
      <c r="K495" s="10" t="s">
        <v>380</v>
      </c>
      <c r="L495" s="10" t="s">
        <v>33</v>
      </c>
      <c r="M495" s="10" t="s">
        <v>34</v>
      </c>
      <c r="N495" s="10" t="s">
        <v>932</v>
      </c>
      <c r="O495" s="10" t="s">
        <v>35</v>
      </c>
      <c r="P495" s="10" t="s">
        <v>965</v>
      </c>
      <c r="Q495" s="9">
        <f ca="1">VLOOKUP(B495,[1]FNDR!$A$3:$AI$399,35,FALSE)</f>
        <v>86025000</v>
      </c>
      <c r="R495" s="12">
        <v>41352000</v>
      </c>
      <c r="S495" s="9">
        <f t="shared" si="8"/>
        <v>41352000</v>
      </c>
      <c r="T495" s="12">
        <v>0</v>
      </c>
      <c r="U495" s="12">
        <v>0</v>
      </c>
      <c r="V495" s="12">
        <v>41352000</v>
      </c>
    </row>
    <row r="496" spans="1:22" ht="33.75">
      <c r="A496" s="6">
        <v>493</v>
      </c>
      <c r="B496" s="7">
        <v>40053156</v>
      </c>
      <c r="C496" s="8" t="s">
        <v>914</v>
      </c>
      <c r="D496" s="7" t="s">
        <v>1065</v>
      </c>
      <c r="E496" s="7" t="s">
        <v>990</v>
      </c>
      <c r="F496" s="7" t="s">
        <v>962</v>
      </c>
      <c r="G496" s="7" t="s">
        <v>28</v>
      </c>
      <c r="H496" s="7" t="s">
        <v>29</v>
      </c>
      <c r="I496" s="7" t="s">
        <v>63</v>
      </c>
      <c r="J496" s="7" t="s">
        <v>165</v>
      </c>
      <c r="K496" s="7" t="s">
        <v>380</v>
      </c>
      <c r="L496" s="7" t="s">
        <v>33</v>
      </c>
      <c r="M496" s="7" t="s">
        <v>34</v>
      </c>
      <c r="N496" s="7" t="s">
        <v>999</v>
      </c>
      <c r="O496" s="7" t="s">
        <v>35</v>
      </c>
      <c r="P496" s="7" t="s">
        <v>965</v>
      </c>
      <c r="Q496" s="9">
        <f ca="1">VLOOKUP(B496,[1]FNDR!$A$3:$AI$399,35,FALSE)</f>
        <v>52039000</v>
      </c>
      <c r="R496" s="9">
        <v>0</v>
      </c>
      <c r="S496" s="9">
        <f t="shared" si="8"/>
        <v>0</v>
      </c>
      <c r="T496" s="9">
        <v>0</v>
      </c>
      <c r="U496" s="9">
        <v>0</v>
      </c>
      <c r="V496" s="9">
        <v>0</v>
      </c>
    </row>
    <row r="497" spans="1:22" ht="33.75">
      <c r="A497" s="6">
        <v>494</v>
      </c>
      <c r="B497" s="10">
        <v>40053169</v>
      </c>
      <c r="C497" s="11" t="s">
        <v>914</v>
      </c>
      <c r="D497" s="10" t="s">
        <v>1066</v>
      </c>
      <c r="E497" s="10" t="s">
        <v>990</v>
      </c>
      <c r="F497" s="10" t="s">
        <v>962</v>
      </c>
      <c r="G497" s="10" t="s">
        <v>28</v>
      </c>
      <c r="H497" s="10" t="s">
        <v>29</v>
      </c>
      <c r="I497" s="10" t="s">
        <v>63</v>
      </c>
      <c r="J497" s="10" t="s">
        <v>993</v>
      </c>
      <c r="K497" s="10" t="s">
        <v>926</v>
      </c>
      <c r="L497" s="10" t="s">
        <v>33</v>
      </c>
      <c r="M497" s="10" t="s">
        <v>34</v>
      </c>
      <c r="N497" s="10" t="s">
        <v>994</v>
      </c>
      <c r="O497" s="10" t="s">
        <v>35</v>
      </c>
      <c r="P497" s="10" t="s">
        <v>991</v>
      </c>
      <c r="Q497" s="9">
        <f ca="1">VLOOKUP(B497,[1]FNDR!$A$3:$AI$399,35,FALSE)</f>
        <v>31596000</v>
      </c>
      <c r="R497" s="12">
        <v>0</v>
      </c>
      <c r="S497" s="9">
        <f t="shared" si="8"/>
        <v>0</v>
      </c>
      <c r="T497" s="12">
        <v>0</v>
      </c>
      <c r="U497" s="12">
        <v>0</v>
      </c>
      <c r="V497" s="12">
        <v>0</v>
      </c>
    </row>
    <row r="498" spans="1:22" ht="33.75">
      <c r="A498" s="6">
        <v>495</v>
      </c>
      <c r="B498" s="7">
        <v>40053177</v>
      </c>
      <c r="C498" s="8" t="s">
        <v>914</v>
      </c>
      <c r="D498" s="7" t="s">
        <v>1067</v>
      </c>
      <c r="E498" s="7" t="s">
        <v>990</v>
      </c>
      <c r="F498" s="7" t="s">
        <v>962</v>
      </c>
      <c r="G498" s="7" t="s">
        <v>28</v>
      </c>
      <c r="H498" s="7" t="s">
        <v>29</v>
      </c>
      <c r="I498" s="7" t="s">
        <v>63</v>
      </c>
      <c r="J498" s="7" t="s">
        <v>993</v>
      </c>
      <c r="K498" s="7" t="s">
        <v>926</v>
      </c>
      <c r="L498" s="7" t="s">
        <v>33</v>
      </c>
      <c r="M498" s="7" t="s">
        <v>34</v>
      </c>
      <c r="N498" s="7" t="s">
        <v>994</v>
      </c>
      <c r="O498" s="7" t="s">
        <v>35</v>
      </c>
      <c r="P498" s="7" t="s">
        <v>991</v>
      </c>
      <c r="Q498" s="9">
        <f ca="1">VLOOKUP(B498,[1]FNDR!$A$3:$AI$399,35,FALSE)</f>
        <v>387000</v>
      </c>
      <c r="R498" s="9">
        <v>0</v>
      </c>
      <c r="S498" s="9">
        <f t="shared" si="8"/>
        <v>0</v>
      </c>
      <c r="T498" s="9">
        <v>0</v>
      </c>
      <c r="U498" s="9">
        <v>0</v>
      </c>
      <c r="V498" s="9">
        <v>0</v>
      </c>
    </row>
    <row r="499" spans="1:22" ht="33.75">
      <c r="A499" s="6">
        <v>496</v>
      </c>
      <c r="B499" s="10">
        <v>40053193</v>
      </c>
      <c r="C499" s="11" t="s">
        <v>914</v>
      </c>
      <c r="D499" s="10" t="s">
        <v>1068</v>
      </c>
      <c r="E499" s="10" t="s">
        <v>990</v>
      </c>
      <c r="F499" s="10" t="s">
        <v>962</v>
      </c>
      <c r="G499" s="10" t="s">
        <v>28</v>
      </c>
      <c r="H499" s="10" t="s">
        <v>29</v>
      </c>
      <c r="I499" s="10" t="s">
        <v>63</v>
      </c>
      <c r="J499" s="10" t="s">
        <v>993</v>
      </c>
      <c r="K499" s="10" t="s">
        <v>380</v>
      </c>
      <c r="L499" s="10" t="s">
        <v>33</v>
      </c>
      <c r="M499" s="10" t="s">
        <v>34</v>
      </c>
      <c r="N499" s="10" t="s">
        <v>994</v>
      </c>
      <c r="O499" s="10" t="s">
        <v>35</v>
      </c>
      <c r="P499" s="10" t="s">
        <v>991</v>
      </c>
      <c r="Q499" s="9">
        <f ca="1">VLOOKUP(B499,[1]FNDR!$A$3:$AI$399,35,FALSE)</f>
        <v>400000</v>
      </c>
      <c r="R499" s="12">
        <v>0</v>
      </c>
      <c r="S499" s="9">
        <f t="shared" si="8"/>
        <v>0</v>
      </c>
      <c r="T499" s="12">
        <v>0</v>
      </c>
      <c r="U499" s="12">
        <v>0</v>
      </c>
      <c r="V499" s="12">
        <v>0</v>
      </c>
    </row>
    <row r="500" spans="1:22" ht="33.75">
      <c r="A500" s="6">
        <v>497</v>
      </c>
      <c r="B500" s="7">
        <v>40053337</v>
      </c>
      <c r="C500" s="8" t="s">
        <v>914</v>
      </c>
      <c r="D500" s="7" t="s">
        <v>1069</v>
      </c>
      <c r="E500" s="7" t="s">
        <v>990</v>
      </c>
      <c r="F500" s="7" t="s">
        <v>962</v>
      </c>
      <c r="G500" s="7" t="s">
        <v>28</v>
      </c>
      <c r="H500" s="7" t="s">
        <v>29</v>
      </c>
      <c r="I500" s="7" t="s">
        <v>30</v>
      </c>
      <c r="J500" s="7" t="s">
        <v>137</v>
      </c>
      <c r="K500" s="7" t="s">
        <v>955</v>
      </c>
      <c r="L500" s="7" t="s">
        <v>33</v>
      </c>
      <c r="M500" s="7" t="s">
        <v>34</v>
      </c>
      <c r="N500" s="7" t="s">
        <v>932</v>
      </c>
      <c r="O500" s="7" t="s">
        <v>35</v>
      </c>
      <c r="P500" s="7" t="s">
        <v>965</v>
      </c>
      <c r="Q500" s="9">
        <f ca="1">VLOOKUP(B500,[1]FNDR!$A$3:$AI$399,35,FALSE)</f>
        <v>58206000</v>
      </c>
      <c r="R500" s="9">
        <v>58205641</v>
      </c>
      <c r="S500" s="9">
        <f t="shared" si="8"/>
        <v>58205641</v>
      </c>
      <c r="T500" s="9">
        <v>0</v>
      </c>
      <c r="U500" s="9">
        <v>0</v>
      </c>
      <c r="V500" s="9">
        <v>58205641</v>
      </c>
    </row>
    <row r="501" spans="1:22" ht="33.75">
      <c r="A501" s="6">
        <v>498</v>
      </c>
      <c r="B501" s="10">
        <v>40053399</v>
      </c>
      <c r="C501" s="11" t="s">
        <v>914</v>
      </c>
      <c r="D501" s="10" t="s">
        <v>1070</v>
      </c>
      <c r="E501" s="10" t="s">
        <v>990</v>
      </c>
      <c r="F501" s="10" t="s">
        <v>962</v>
      </c>
      <c r="G501" s="10" t="s">
        <v>28</v>
      </c>
      <c r="H501" s="10" t="s">
        <v>29</v>
      </c>
      <c r="I501" s="10" t="s">
        <v>55</v>
      </c>
      <c r="J501" s="10" t="s">
        <v>925</v>
      </c>
      <c r="K501" s="10" t="s">
        <v>148</v>
      </c>
      <c r="L501" s="10" t="s">
        <v>33</v>
      </c>
      <c r="M501" s="10" t="s">
        <v>34</v>
      </c>
      <c r="N501" s="10" t="s">
        <v>935</v>
      </c>
      <c r="O501" s="10" t="s">
        <v>35</v>
      </c>
      <c r="P501" s="10" t="s">
        <v>991</v>
      </c>
      <c r="Q501" s="9">
        <f ca="1">VLOOKUP(B501,[1]FNDR!$A$3:$AI$399,35,FALSE)</f>
        <v>75566000</v>
      </c>
      <c r="R501" s="12">
        <v>40620516</v>
      </c>
      <c r="S501" s="9">
        <f t="shared" si="8"/>
        <v>40620516</v>
      </c>
      <c r="T501" s="12">
        <v>0</v>
      </c>
      <c r="U501" s="12">
        <v>40620516</v>
      </c>
      <c r="V501" s="12">
        <v>0</v>
      </c>
    </row>
    <row r="502" spans="1:22" ht="33.75">
      <c r="A502" s="6">
        <v>499</v>
      </c>
      <c r="B502" s="7">
        <v>40053416</v>
      </c>
      <c r="C502" s="8" t="s">
        <v>24</v>
      </c>
      <c r="D502" s="7" t="s">
        <v>1071</v>
      </c>
      <c r="E502" s="7" t="s">
        <v>26</v>
      </c>
      <c r="F502" s="7" t="s">
        <v>962</v>
      </c>
      <c r="G502" s="7" t="s">
        <v>28</v>
      </c>
      <c r="H502" s="7" t="s">
        <v>29</v>
      </c>
      <c r="I502" s="7" t="s">
        <v>30</v>
      </c>
      <c r="J502" s="7" t="s">
        <v>1072</v>
      </c>
      <c r="K502" s="7" t="s">
        <v>148</v>
      </c>
      <c r="L502" s="7" t="s">
        <v>33</v>
      </c>
      <c r="M502" s="7" t="s">
        <v>34</v>
      </c>
      <c r="N502" s="7" t="s">
        <v>1073</v>
      </c>
      <c r="O502" s="7" t="s">
        <v>35</v>
      </c>
      <c r="P502" s="7" t="s">
        <v>991</v>
      </c>
      <c r="Q502" s="9">
        <f ca="1">VLOOKUP(B502,[1]FNDR!$A$3:$AI$399,35,FALSE)</f>
        <v>2067000</v>
      </c>
      <c r="R502" s="9">
        <v>0</v>
      </c>
      <c r="S502" s="9">
        <f t="shared" si="8"/>
        <v>0</v>
      </c>
      <c r="T502" s="9">
        <v>0</v>
      </c>
      <c r="U502" s="9">
        <v>0</v>
      </c>
      <c r="V502" s="9">
        <v>0</v>
      </c>
    </row>
    <row r="503" spans="1:22" ht="33.75">
      <c r="A503" s="6">
        <v>500</v>
      </c>
      <c r="B503" s="10">
        <v>40054029</v>
      </c>
      <c r="C503" s="11" t="s">
        <v>914</v>
      </c>
      <c r="D503" s="10" t="s">
        <v>1074</v>
      </c>
      <c r="E503" s="10" t="s">
        <v>990</v>
      </c>
      <c r="F503" s="10" t="s">
        <v>962</v>
      </c>
      <c r="G503" s="10" t="s">
        <v>28</v>
      </c>
      <c r="H503" s="10" t="s">
        <v>29</v>
      </c>
      <c r="I503" s="10" t="s">
        <v>63</v>
      </c>
      <c r="J503" s="10" t="s">
        <v>1004</v>
      </c>
      <c r="K503" s="10" t="s">
        <v>926</v>
      </c>
      <c r="L503" s="10" t="s">
        <v>33</v>
      </c>
      <c r="M503" s="10" t="s">
        <v>34</v>
      </c>
      <c r="N503" s="10" t="s">
        <v>1005</v>
      </c>
      <c r="O503" s="10" t="s">
        <v>35</v>
      </c>
      <c r="P503" s="10" t="s">
        <v>991</v>
      </c>
      <c r="Q503" s="9">
        <f ca="1">VLOOKUP(B503,[1]FNDR!$A$3:$AI$399,35,FALSE)</f>
        <v>24992000</v>
      </c>
      <c r="R503" s="12">
        <v>22272720</v>
      </c>
      <c r="S503" s="9">
        <f t="shared" si="8"/>
        <v>22272720</v>
      </c>
      <c r="T503" s="12">
        <v>0</v>
      </c>
      <c r="U503" s="12">
        <v>22272720</v>
      </c>
      <c r="V503" s="12">
        <v>0</v>
      </c>
    </row>
    <row r="504" spans="1:22" ht="33.75">
      <c r="A504" s="6">
        <v>501</v>
      </c>
      <c r="B504" s="7">
        <v>40055209</v>
      </c>
      <c r="C504" s="8" t="s">
        <v>24</v>
      </c>
      <c r="D504" s="7" t="s">
        <v>1075</v>
      </c>
      <c r="E504" s="7" t="s">
        <v>1023</v>
      </c>
      <c r="F504" s="7" t="s">
        <v>1029</v>
      </c>
      <c r="G504" s="7" t="s">
        <v>28</v>
      </c>
      <c r="H504" s="7" t="s">
        <v>29</v>
      </c>
      <c r="I504" s="7" t="s">
        <v>30</v>
      </c>
      <c r="J504" s="7" t="s">
        <v>137</v>
      </c>
      <c r="K504" s="7" t="s">
        <v>921</v>
      </c>
      <c r="L504" s="7" t="s">
        <v>33</v>
      </c>
      <c r="M504" s="7" t="s">
        <v>34</v>
      </c>
      <c r="N504" s="7" t="s">
        <v>922</v>
      </c>
      <c r="O504" s="7" t="s">
        <v>35</v>
      </c>
      <c r="P504" s="7" t="s">
        <v>1076</v>
      </c>
      <c r="Q504" s="9">
        <f ca="1">VLOOKUP(B504,[1]FNDR!$A$3:$AI$399,35,FALSE)</f>
        <v>43968000</v>
      </c>
      <c r="R504" s="9">
        <v>84417141</v>
      </c>
      <c r="S504" s="9">
        <f t="shared" si="8"/>
        <v>84417141</v>
      </c>
      <c r="T504" s="9">
        <v>84417141</v>
      </c>
      <c r="U504" s="9">
        <v>0</v>
      </c>
      <c r="V504" s="9">
        <v>0</v>
      </c>
    </row>
    <row r="505" spans="1:22" ht="33.75">
      <c r="A505" s="6">
        <v>502</v>
      </c>
      <c r="B505" s="10">
        <v>40055491</v>
      </c>
      <c r="C505" s="11" t="s">
        <v>914</v>
      </c>
      <c r="D505" s="10" t="s">
        <v>1077</v>
      </c>
      <c r="E505" s="10" t="s">
        <v>916</v>
      </c>
      <c r="F505" s="10" t="s">
        <v>974</v>
      </c>
      <c r="G505" s="10" t="s">
        <v>28</v>
      </c>
      <c r="H505" s="10" t="s">
        <v>29</v>
      </c>
      <c r="I505" s="10" t="s">
        <v>30</v>
      </c>
      <c r="J505" s="10" t="s">
        <v>1051</v>
      </c>
      <c r="K505" s="10" t="s">
        <v>955</v>
      </c>
      <c r="L505" s="10" t="s">
        <v>33</v>
      </c>
      <c r="M505" s="10" t="s">
        <v>34</v>
      </c>
      <c r="N505" s="10" t="s">
        <v>1052</v>
      </c>
      <c r="O505" s="10" t="s">
        <v>35</v>
      </c>
      <c r="P505" s="10" t="s">
        <v>1078</v>
      </c>
      <c r="Q505" s="9">
        <f ca="1">VLOOKUP(B505,[1]FNDR!$A$3:$AI$399,35,FALSE)</f>
        <v>32862000</v>
      </c>
      <c r="R505" s="12">
        <v>0</v>
      </c>
      <c r="S505" s="9">
        <f t="shared" ref="S505:S532" si="9">T505+U505+V505</f>
        <v>0</v>
      </c>
      <c r="T505" s="12">
        <v>0</v>
      </c>
      <c r="U505" s="12">
        <v>0</v>
      </c>
      <c r="V505" s="12">
        <v>0</v>
      </c>
    </row>
    <row r="506" spans="1:22" ht="33.75">
      <c r="A506" s="6">
        <v>503</v>
      </c>
      <c r="B506" s="7">
        <v>40056824</v>
      </c>
      <c r="C506" s="8" t="s">
        <v>914</v>
      </c>
      <c r="D506" s="7" t="s">
        <v>1079</v>
      </c>
      <c r="E506" s="7" t="s">
        <v>916</v>
      </c>
      <c r="F506" s="7" t="s">
        <v>917</v>
      </c>
      <c r="G506" s="7" t="s">
        <v>28</v>
      </c>
      <c r="H506" s="7" t="s">
        <v>29</v>
      </c>
      <c r="I506" s="7" t="s">
        <v>30</v>
      </c>
      <c r="J506" s="7" t="s">
        <v>137</v>
      </c>
      <c r="K506" s="7" t="s">
        <v>699</v>
      </c>
      <c r="L506" s="7" t="s">
        <v>33</v>
      </c>
      <c r="M506" s="7" t="s">
        <v>34</v>
      </c>
      <c r="N506" s="7" t="s">
        <v>942</v>
      </c>
      <c r="O506" s="7" t="s">
        <v>35</v>
      </c>
      <c r="P506" s="7" t="s">
        <v>1080</v>
      </c>
      <c r="Q506" s="9">
        <f ca="1">VLOOKUP(B506,[1]FNDR!$A$3:$AI$399,35,FALSE)</f>
        <v>3000</v>
      </c>
      <c r="R506" s="9">
        <v>0</v>
      </c>
      <c r="S506" s="9">
        <f t="shared" si="9"/>
        <v>0</v>
      </c>
      <c r="T506" s="9">
        <v>0</v>
      </c>
      <c r="U506" s="9">
        <v>0</v>
      </c>
      <c r="V506" s="9">
        <v>0</v>
      </c>
    </row>
    <row r="507" spans="1:22" ht="33.75">
      <c r="A507" s="6">
        <v>504</v>
      </c>
      <c r="B507" s="10">
        <v>40056864</v>
      </c>
      <c r="C507" s="11" t="s">
        <v>914</v>
      </c>
      <c r="D507" s="10" t="s">
        <v>1081</v>
      </c>
      <c r="E507" s="10" t="s">
        <v>990</v>
      </c>
      <c r="F507" s="10" t="s">
        <v>962</v>
      </c>
      <c r="G507" s="10" t="s">
        <v>28</v>
      </c>
      <c r="H507" s="10" t="s">
        <v>29</v>
      </c>
      <c r="I507" s="10" t="s">
        <v>30</v>
      </c>
      <c r="J507" s="10" t="s">
        <v>137</v>
      </c>
      <c r="K507" s="10" t="s">
        <v>380</v>
      </c>
      <c r="L507" s="10" t="s">
        <v>33</v>
      </c>
      <c r="M507" s="10" t="s">
        <v>34</v>
      </c>
      <c r="N507" s="10" t="s">
        <v>932</v>
      </c>
      <c r="O507" s="10" t="s">
        <v>35</v>
      </c>
      <c r="P507" s="10" t="s">
        <v>991</v>
      </c>
      <c r="Q507" s="9">
        <f ca="1">VLOOKUP(B507,[1]FNDR!$A$3:$AI$399,35,FALSE)</f>
        <v>2451000</v>
      </c>
      <c r="R507" s="12">
        <v>0</v>
      </c>
      <c r="S507" s="9">
        <f t="shared" si="9"/>
        <v>0</v>
      </c>
      <c r="T507" s="12">
        <v>0</v>
      </c>
      <c r="U507" s="12">
        <v>0</v>
      </c>
      <c r="V507" s="12">
        <v>0</v>
      </c>
    </row>
    <row r="508" spans="1:22" ht="33.75">
      <c r="A508" s="6">
        <v>505</v>
      </c>
      <c r="B508" s="7">
        <v>40058508</v>
      </c>
      <c r="C508" s="8" t="s">
        <v>914</v>
      </c>
      <c r="D508" s="7" t="s">
        <v>1082</v>
      </c>
      <c r="E508" s="7" t="s">
        <v>990</v>
      </c>
      <c r="F508" s="7" t="s">
        <v>1029</v>
      </c>
      <c r="G508" s="7" t="s">
        <v>28</v>
      </c>
      <c r="H508" s="7" t="s">
        <v>29</v>
      </c>
      <c r="I508" s="7" t="s">
        <v>30</v>
      </c>
      <c r="J508" s="7" t="s">
        <v>137</v>
      </c>
      <c r="K508" s="7" t="s">
        <v>1083</v>
      </c>
      <c r="L508" s="7" t="s">
        <v>33</v>
      </c>
      <c r="M508" s="7" t="s">
        <v>34</v>
      </c>
      <c r="N508" s="7" t="s">
        <v>33</v>
      </c>
      <c r="O508" s="7" t="s">
        <v>35</v>
      </c>
      <c r="P508" s="7" t="s">
        <v>1034</v>
      </c>
      <c r="Q508" s="9">
        <f ca="1">VLOOKUP(B508,[1]FNDR!$A$3:$AI$399,35,FALSE)</f>
        <v>15470001000</v>
      </c>
      <c r="R508" s="9">
        <v>15470000000</v>
      </c>
      <c r="S508" s="9">
        <f t="shared" si="9"/>
        <v>15470000000</v>
      </c>
      <c r="T508" s="9">
        <v>0</v>
      </c>
      <c r="U508" s="9">
        <v>15470000000</v>
      </c>
      <c r="V508" s="9">
        <v>0</v>
      </c>
    </row>
    <row r="509" spans="1:22" ht="33.75">
      <c r="A509" s="6">
        <v>506</v>
      </c>
      <c r="B509" s="10">
        <v>40058892</v>
      </c>
      <c r="C509" s="11" t="s">
        <v>24</v>
      </c>
      <c r="D509" s="10" t="s">
        <v>1084</v>
      </c>
      <c r="E509" s="10" t="s">
        <v>26</v>
      </c>
      <c r="F509" s="10" t="s">
        <v>1029</v>
      </c>
      <c r="G509" s="10" t="s">
        <v>28</v>
      </c>
      <c r="H509" s="10" t="s">
        <v>29</v>
      </c>
      <c r="I509" s="10" t="s">
        <v>30</v>
      </c>
      <c r="J509" s="10" t="s">
        <v>137</v>
      </c>
      <c r="K509" s="10" t="s">
        <v>148</v>
      </c>
      <c r="L509" s="10" t="s">
        <v>33</v>
      </c>
      <c r="M509" s="10" t="s">
        <v>34</v>
      </c>
      <c r="N509" s="10" t="s">
        <v>1085</v>
      </c>
      <c r="O509" s="10" t="s">
        <v>35</v>
      </c>
      <c r="P509" s="10" t="s">
        <v>1076</v>
      </c>
      <c r="Q509" s="9">
        <f ca="1">VLOOKUP(B509,[1]FNDR!$A$3:$AI$399,35,FALSE)</f>
        <v>861561000</v>
      </c>
      <c r="R509" s="12">
        <v>430780000</v>
      </c>
      <c r="S509" s="9">
        <f t="shared" si="9"/>
        <v>430780000</v>
      </c>
      <c r="T509" s="12">
        <v>0</v>
      </c>
      <c r="U509" s="12">
        <v>430780000</v>
      </c>
      <c r="V509" s="12">
        <v>0</v>
      </c>
    </row>
    <row r="510" spans="1:22" ht="33.75">
      <c r="A510" s="6">
        <v>507</v>
      </c>
      <c r="B510" s="7">
        <v>40059402</v>
      </c>
      <c r="C510" s="8" t="s">
        <v>24</v>
      </c>
      <c r="D510" s="7" t="s">
        <v>1086</v>
      </c>
      <c r="E510" s="7" t="s">
        <v>26</v>
      </c>
      <c r="F510" s="7" t="s">
        <v>962</v>
      </c>
      <c r="G510" s="7" t="s">
        <v>28</v>
      </c>
      <c r="H510" s="7" t="s">
        <v>29</v>
      </c>
      <c r="I510" s="7" t="s">
        <v>47</v>
      </c>
      <c r="J510" s="7" t="s">
        <v>158</v>
      </c>
      <c r="K510" s="7" t="s">
        <v>380</v>
      </c>
      <c r="L510" s="7" t="s">
        <v>33</v>
      </c>
      <c r="M510" s="7" t="s">
        <v>34</v>
      </c>
      <c r="N510" s="7" t="s">
        <v>983</v>
      </c>
      <c r="O510" s="7" t="s">
        <v>35</v>
      </c>
      <c r="P510" s="7" t="s">
        <v>991</v>
      </c>
      <c r="Q510" s="9">
        <f ca="1">VLOOKUP(B510,[1]FNDR!$A$3:$AI$399,35,FALSE)</f>
        <v>36521000</v>
      </c>
      <c r="R510" s="9">
        <v>0</v>
      </c>
      <c r="S510" s="9">
        <f t="shared" si="9"/>
        <v>0</v>
      </c>
      <c r="T510" s="9">
        <v>0</v>
      </c>
      <c r="U510" s="9">
        <v>0</v>
      </c>
      <c r="V510" s="9">
        <v>0</v>
      </c>
    </row>
    <row r="511" spans="1:22" ht="33.75">
      <c r="A511" s="6">
        <v>508</v>
      </c>
      <c r="B511" s="10">
        <v>40060978</v>
      </c>
      <c r="C511" s="11" t="s">
        <v>24</v>
      </c>
      <c r="D511" s="10" t="s">
        <v>1087</v>
      </c>
      <c r="E511" s="10" t="s">
        <v>26</v>
      </c>
      <c r="F511" s="10" t="s">
        <v>962</v>
      </c>
      <c r="G511" s="10" t="s">
        <v>28</v>
      </c>
      <c r="H511" s="10" t="s">
        <v>29</v>
      </c>
      <c r="I511" s="10" t="s">
        <v>63</v>
      </c>
      <c r="J511" s="10" t="s">
        <v>165</v>
      </c>
      <c r="K511" s="10" t="s">
        <v>380</v>
      </c>
      <c r="L511" s="10" t="s">
        <v>33</v>
      </c>
      <c r="M511" s="10" t="s">
        <v>34</v>
      </c>
      <c r="N511" s="10" t="s">
        <v>999</v>
      </c>
      <c r="O511" s="10" t="s">
        <v>35</v>
      </c>
      <c r="P511" s="10" t="s">
        <v>965</v>
      </c>
      <c r="Q511" s="9">
        <f ca="1">VLOOKUP(B511,[1]FNDR!$A$3:$AI$399,35,FALSE)</f>
        <v>176525000</v>
      </c>
      <c r="R511" s="12">
        <v>88263000</v>
      </c>
      <c r="S511" s="9">
        <f t="shared" si="9"/>
        <v>88263000</v>
      </c>
      <c r="T511" s="12">
        <v>88263000</v>
      </c>
      <c r="U511" s="12">
        <v>0</v>
      </c>
      <c r="V511" s="12">
        <v>0</v>
      </c>
    </row>
    <row r="512" spans="1:22" ht="33.75">
      <c r="A512" s="6">
        <v>509</v>
      </c>
      <c r="B512" s="7">
        <v>40061738</v>
      </c>
      <c r="C512" s="8" t="s">
        <v>914</v>
      </c>
      <c r="D512" s="7" t="s">
        <v>1088</v>
      </c>
      <c r="E512" s="7" t="s">
        <v>990</v>
      </c>
      <c r="F512" s="7" t="s">
        <v>962</v>
      </c>
      <c r="G512" s="7" t="s">
        <v>28</v>
      </c>
      <c r="H512" s="7" t="s">
        <v>29</v>
      </c>
      <c r="I512" s="7" t="s">
        <v>30</v>
      </c>
      <c r="J512" s="7" t="s">
        <v>137</v>
      </c>
      <c r="K512" s="7" t="s">
        <v>955</v>
      </c>
      <c r="L512" s="7" t="s">
        <v>33</v>
      </c>
      <c r="M512" s="7" t="s">
        <v>34</v>
      </c>
      <c r="N512" s="7" t="s">
        <v>932</v>
      </c>
      <c r="O512" s="7" t="s">
        <v>35</v>
      </c>
      <c r="P512" s="7" t="s">
        <v>965</v>
      </c>
      <c r="Q512" s="9">
        <f ca="1">VLOOKUP(B512,[1]FNDR!$A$3:$AI$399,35,FALSE)</f>
        <v>100000000</v>
      </c>
      <c r="R512" s="9">
        <v>0</v>
      </c>
      <c r="S512" s="9">
        <f t="shared" si="9"/>
        <v>0</v>
      </c>
      <c r="T512" s="9">
        <v>0</v>
      </c>
      <c r="U512" s="9">
        <v>0</v>
      </c>
      <c r="V512" s="9">
        <v>0</v>
      </c>
    </row>
    <row r="513" spans="1:22" ht="33.75">
      <c r="A513" s="6">
        <v>510</v>
      </c>
      <c r="B513" s="10">
        <v>40062059</v>
      </c>
      <c r="C513" s="11" t="s">
        <v>914</v>
      </c>
      <c r="D513" s="10" t="s">
        <v>1089</v>
      </c>
      <c r="E513" s="10" t="s">
        <v>990</v>
      </c>
      <c r="F513" s="10" t="s">
        <v>962</v>
      </c>
      <c r="G513" s="10" t="s">
        <v>28</v>
      </c>
      <c r="H513" s="10" t="s">
        <v>29</v>
      </c>
      <c r="I513" s="10" t="s">
        <v>63</v>
      </c>
      <c r="J513" s="10" t="s">
        <v>1004</v>
      </c>
      <c r="K513" s="10" t="s">
        <v>946</v>
      </c>
      <c r="L513" s="10" t="s">
        <v>33</v>
      </c>
      <c r="M513" s="10" t="s">
        <v>34</v>
      </c>
      <c r="N513" s="10" t="s">
        <v>1005</v>
      </c>
      <c r="O513" s="10" t="s">
        <v>35</v>
      </c>
      <c r="P513" s="10" t="s">
        <v>965</v>
      </c>
      <c r="Q513" s="9">
        <f ca="1">VLOOKUP(B513,[1]FNDR!$A$3:$AI$399,35,FALSE)</f>
        <v>61247000</v>
      </c>
      <c r="R513" s="12">
        <v>61247000</v>
      </c>
      <c r="S513" s="9">
        <f t="shared" si="9"/>
        <v>61247000</v>
      </c>
      <c r="T513" s="12">
        <v>0</v>
      </c>
      <c r="U513" s="12">
        <v>0</v>
      </c>
      <c r="V513" s="12">
        <v>61247000</v>
      </c>
    </row>
    <row r="514" spans="1:22" ht="33.75">
      <c r="A514" s="6">
        <v>511</v>
      </c>
      <c r="B514" s="7">
        <v>40062165</v>
      </c>
      <c r="C514" s="8" t="s">
        <v>24</v>
      </c>
      <c r="D514" s="7" t="s">
        <v>1090</v>
      </c>
      <c r="E514" s="7" t="s">
        <v>26</v>
      </c>
      <c r="F514" s="7" t="s">
        <v>962</v>
      </c>
      <c r="G514" s="7" t="s">
        <v>28</v>
      </c>
      <c r="H514" s="7" t="s">
        <v>29</v>
      </c>
      <c r="I514" s="7" t="s">
        <v>47</v>
      </c>
      <c r="J514" s="7" t="s">
        <v>158</v>
      </c>
      <c r="K514" s="7" t="s">
        <v>926</v>
      </c>
      <c r="L514" s="7" t="s">
        <v>33</v>
      </c>
      <c r="M514" s="7" t="s">
        <v>34</v>
      </c>
      <c r="N514" s="7" t="s">
        <v>983</v>
      </c>
      <c r="O514" s="7" t="s">
        <v>35</v>
      </c>
      <c r="P514" s="7" t="s">
        <v>965</v>
      </c>
      <c r="Q514" s="9">
        <f ca="1">VLOOKUP(B514,[1]FNDR!$A$3:$AI$399,35,FALSE)</f>
        <v>66500000</v>
      </c>
      <c r="R514" s="9">
        <v>0</v>
      </c>
      <c r="S514" s="9">
        <f t="shared" si="9"/>
        <v>0</v>
      </c>
      <c r="T514" s="9">
        <v>0</v>
      </c>
      <c r="U514" s="9">
        <v>0</v>
      </c>
      <c r="V514" s="9">
        <v>0</v>
      </c>
    </row>
    <row r="515" spans="1:22" ht="33.75">
      <c r="A515" s="6">
        <v>512</v>
      </c>
      <c r="B515" s="10">
        <v>40062236</v>
      </c>
      <c r="C515" s="11" t="s">
        <v>914</v>
      </c>
      <c r="D515" s="10" t="s">
        <v>1091</v>
      </c>
      <c r="E515" s="10" t="s">
        <v>26</v>
      </c>
      <c r="F515" s="10" t="s">
        <v>962</v>
      </c>
      <c r="G515" s="10" t="s">
        <v>28</v>
      </c>
      <c r="H515" s="10" t="s">
        <v>29</v>
      </c>
      <c r="I515" s="10" t="s">
        <v>30</v>
      </c>
      <c r="J515" s="10" t="s">
        <v>1051</v>
      </c>
      <c r="K515" s="10" t="s">
        <v>380</v>
      </c>
      <c r="L515" s="10" t="s">
        <v>33</v>
      </c>
      <c r="M515" s="10" t="s">
        <v>34</v>
      </c>
      <c r="N515" s="10" t="s">
        <v>1052</v>
      </c>
      <c r="O515" s="10" t="s">
        <v>35</v>
      </c>
      <c r="P515" s="10" t="s">
        <v>965</v>
      </c>
      <c r="Q515" s="9">
        <f ca="1">VLOOKUP(B515,[1]FNDR!$A$3:$AI$399,35,FALSE)</f>
        <v>86555000</v>
      </c>
      <c r="R515" s="12">
        <v>43276949</v>
      </c>
      <c r="S515" s="9">
        <f t="shared" si="9"/>
        <v>43276949</v>
      </c>
      <c r="T515" s="12">
        <v>43276949</v>
      </c>
      <c r="U515" s="12">
        <v>0</v>
      </c>
      <c r="V515" s="12">
        <v>0</v>
      </c>
    </row>
    <row r="516" spans="1:22" ht="33.75">
      <c r="A516" s="6">
        <v>513</v>
      </c>
      <c r="B516" s="7">
        <v>40062246</v>
      </c>
      <c r="C516" s="8" t="s">
        <v>914</v>
      </c>
      <c r="D516" s="7" t="s">
        <v>1092</v>
      </c>
      <c r="E516" s="7" t="s">
        <v>990</v>
      </c>
      <c r="F516" s="7" t="s">
        <v>962</v>
      </c>
      <c r="G516" s="7" t="s">
        <v>28</v>
      </c>
      <c r="H516" s="7" t="s">
        <v>29</v>
      </c>
      <c r="I516" s="7" t="s">
        <v>30</v>
      </c>
      <c r="J516" s="7" t="s">
        <v>1051</v>
      </c>
      <c r="K516" s="7" t="s">
        <v>380</v>
      </c>
      <c r="L516" s="7" t="s">
        <v>33</v>
      </c>
      <c r="M516" s="7" t="s">
        <v>34</v>
      </c>
      <c r="N516" s="7" t="s">
        <v>1052</v>
      </c>
      <c r="O516" s="7" t="s">
        <v>35</v>
      </c>
      <c r="P516" s="7" t="s">
        <v>965</v>
      </c>
      <c r="Q516" s="9">
        <f ca="1">VLOOKUP(B516,[1]FNDR!$A$3:$AI$399,35,FALSE)</f>
        <v>166427000</v>
      </c>
      <c r="R516" s="9">
        <v>73967052</v>
      </c>
      <c r="S516" s="9">
        <f t="shared" si="9"/>
        <v>73967052</v>
      </c>
      <c r="T516" s="9">
        <v>0</v>
      </c>
      <c r="U516" s="9">
        <v>73967052</v>
      </c>
      <c r="V516" s="9">
        <v>0</v>
      </c>
    </row>
    <row r="517" spans="1:22" ht="33.75">
      <c r="A517" s="6">
        <v>514</v>
      </c>
      <c r="B517" s="10">
        <v>40062272</v>
      </c>
      <c r="C517" s="11" t="s">
        <v>24</v>
      </c>
      <c r="D517" s="10" t="s">
        <v>1093</v>
      </c>
      <c r="E517" s="10" t="s">
        <v>26</v>
      </c>
      <c r="F517" s="10" t="s">
        <v>962</v>
      </c>
      <c r="G517" s="10" t="s">
        <v>28</v>
      </c>
      <c r="H517" s="10" t="s">
        <v>29</v>
      </c>
      <c r="I517" s="10" t="s">
        <v>47</v>
      </c>
      <c r="J517" s="10" t="s">
        <v>158</v>
      </c>
      <c r="K517" s="10" t="s">
        <v>380</v>
      </c>
      <c r="L517" s="10" t="s">
        <v>33</v>
      </c>
      <c r="M517" s="10" t="s">
        <v>34</v>
      </c>
      <c r="N517" s="10" t="s">
        <v>33</v>
      </c>
      <c r="O517" s="10" t="s">
        <v>35</v>
      </c>
      <c r="P517" s="10" t="s">
        <v>965</v>
      </c>
      <c r="Q517" s="9">
        <f ca="1">VLOOKUP(B517,[1]FNDR!$A$3:$AI$399,35,FALSE)</f>
        <v>121828000</v>
      </c>
      <c r="R517" s="12">
        <v>60663221</v>
      </c>
      <c r="S517" s="9">
        <f t="shared" si="9"/>
        <v>60663221</v>
      </c>
      <c r="T517" s="12">
        <v>60663221</v>
      </c>
      <c r="U517" s="12">
        <v>0</v>
      </c>
      <c r="V517" s="12">
        <v>0</v>
      </c>
    </row>
    <row r="518" spans="1:22" ht="33.75">
      <c r="A518" s="6">
        <v>515</v>
      </c>
      <c r="B518" s="7">
        <v>40062334</v>
      </c>
      <c r="C518" s="8" t="s">
        <v>914</v>
      </c>
      <c r="D518" s="7" t="s">
        <v>1094</v>
      </c>
      <c r="E518" s="7" t="s">
        <v>990</v>
      </c>
      <c r="F518" s="7" t="s">
        <v>962</v>
      </c>
      <c r="G518" s="7" t="s">
        <v>28</v>
      </c>
      <c r="H518" s="7" t="s">
        <v>29</v>
      </c>
      <c r="I518" s="7" t="s">
        <v>30</v>
      </c>
      <c r="J518" s="7" t="s">
        <v>137</v>
      </c>
      <c r="K518" s="7" t="s">
        <v>955</v>
      </c>
      <c r="L518" s="7" t="s">
        <v>33</v>
      </c>
      <c r="M518" s="7" t="s">
        <v>34</v>
      </c>
      <c r="N518" s="7" t="s">
        <v>932</v>
      </c>
      <c r="O518" s="7" t="s">
        <v>35</v>
      </c>
      <c r="P518" s="7" t="s">
        <v>965</v>
      </c>
      <c r="Q518" s="9">
        <f ca="1">VLOOKUP(B518,[1]FNDR!$A$3:$AI$399,35,FALSE)</f>
        <v>9194000</v>
      </c>
      <c r="R518" s="9">
        <v>0</v>
      </c>
      <c r="S518" s="9">
        <f t="shared" si="9"/>
        <v>0</v>
      </c>
      <c r="T518" s="9">
        <v>0</v>
      </c>
      <c r="U518" s="9">
        <v>0</v>
      </c>
      <c r="V518" s="9">
        <v>0</v>
      </c>
    </row>
    <row r="519" spans="1:22" ht="33.75">
      <c r="A519" s="6">
        <v>516</v>
      </c>
      <c r="B519" s="10">
        <v>40062531</v>
      </c>
      <c r="C519" s="11" t="s">
        <v>24</v>
      </c>
      <c r="D519" s="10" t="s">
        <v>1095</v>
      </c>
      <c r="E519" s="10" t="s">
        <v>26</v>
      </c>
      <c r="F519" s="10" t="s">
        <v>962</v>
      </c>
      <c r="G519" s="10" t="s">
        <v>28</v>
      </c>
      <c r="H519" s="10" t="s">
        <v>29</v>
      </c>
      <c r="I519" s="10" t="s">
        <v>30</v>
      </c>
      <c r="J519" s="10" t="s">
        <v>1072</v>
      </c>
      <c r="K519" s="10" t="s">
        <v>1083</v>
      </c>
      <c r="L519" s="10" t="s">
        <v>33</v>
      </c>
      <c r="M519" s="10" t="s">
        <v>34</v>
      </c>
      <c r="N519" s="10" t="s">
        <v>1073</v>
      </c>
      <c r="O519" s="10" t="s">
        <v>35</v>
      </c>
      <c r="P519" s="10" t="s">
        <v>965</v>
      </c>
      <c r="Q519" s="9">
        <f ca="1">VLOOKUP(B519,[1]FNDR!$A$3:$AI$399,35,FALSE)</f>
        <v>193952000</v>
      </c>
      <c r="R519" s="12">
        <v>96975792</v>
      </c>
      <c r="S519" s="9">
        <f t="shared" si="9"/>
        <v>96975792</v>
      </c>
      <c r="T519" s="12">
        <v>96975792</v>
      </c>
      <c r="U519" s="12">
        <v>0</v>
      </c>
      <c r="V519" s="12">
        <v>0</v>
      </c>
    </row>
    <row r="520" spans="1:22" ht="33.75">
      <c r="A520" s="6">
        <v>517</v>
      </c>
      <c r="B520" s="7">
        <v>40062609</v>
      </c>
      <c r="C520" s="8" t="s">
        <v>24</v>
      </c>
      <c r="D520" s="7" t="s">
        <v>1096</v>
      </c>
      <c r="E520" s="7" t="s">
        <v>26</v>
      </c>
      <c r="F520" s="7" t="s">
        <v>962</v>
      </c>
      <c r="G520" s="7" t="s">
        <v>28</v>
      </c>
      <c r="H520" s="7" t="s">
        <v>29</v>
      </c>
      <c r="I520" s="7" t="s">
        <v>47</v>
      </c>
      <c r="J520" s="7" t="s">
        <v>941</v>
      </c>
      <c r="K520" s="7" t="s">
        <v>380</v>
      </c>
      <c r="L520" s="7" t="s">
        <v>33</v>
      </c>
      <c r="M520" s="7" t="s">
        <v>34</v>
      </c>
      <c r="N520" s="7" t="s">
        <v>985</v>
      </c>
      <c r="O520" s="7" t="s">
        <v>35</v>
      </c>
      <c r="P520" s="7" t="s">
        <v>965</v>
      </c>
      <c r="Q520" s="9">
        <f ca="1">VLOOKUP(B520,[1]FNDR!$A$3:$AI$399,35,FALSE)</f>
        <v>188453000</v>
      </c>
      <c r="R520" s="9">
        <v>88976411</v>
      </c>
      <c r="S520" s="9">
        <f t="shared" si="9"/>
        <v>88976411</v>
      </c>
      <c r="T520" s="9">
        <v>88976411</v>
      </c>
      <c r="U520" s="9">
        <v>0</v>
      </c>
      <c r="V520" s="9">
        <v>0</v>
      </c>
    </row>
    <row r="521" spans="1:22" ht="33.75">
      <c r="A521" s="6">
        <v>518</v>
      </c>
      <c r="B521" s="10">
        <v>40062738</v>
      </c>
      <c r="C521" s="11" t="s">
        <v>914</v>
      </c>
      <c r="D521" s="10" t="s">
        <v>1097</v>
      </c>
      <c r="E521" s="10" t="s">
        <v>990</v>
      </c>
      <c r="F521" s="10" t="s">
        <v>962</v>
      </c>
      <c r="G521" s="10" t="s">
        <v>28</v>
      </c>
      <c r="H521" s="10" t="s">
        <v>29</v>
      </c>
      <c r="I521" s="10" t="s">
        <v>30</v>
      </c>
      <c r="J521" s="10" t="s">
        <v>137</v>
      </c>
      <c r="K521" s="10" t="s">
        <v>380</v>
      </c>
      <c r="L521" s="10" t="s">
        <v>33</v>
      </c>
      <c r="M521" s="10" t="s">
        <v>34</v>
      </c>
      <c r="N521" s="10" t="s">
        <v>932</v>
      </c>
      <c r="O521" s="10" t="s">
        <v>35</v>
      </c>
      <c r="P521" s="10" t="s">
        <v>965</v>
      </c>
      <c r="Q521" s="9">
        <f ca="1">VLOOKUP(B521,[1]FNDR!$A$3:$AI$399,35,FALSE)</f>
        <v>58170000</v>
      </c>
      <c r="R521" s="12">
        <v>0</v>
      </c>
      <c r="S521" s="9">
        <f t="shared" si="9"/>
        <v>0</v>
      </c>
      <c r="T521" s="12">
        <v>0</v>
      </c>
      <c r="U521" s="12">
        <v>0</v>
      </c>
      <c r="V521" s="12">
        <v>0</v>
      </c>
    </row>
    <row r="522" spans="1:22" ht="33.75">
      <c r="A522" s="6">
        <v>519</v>
      </c>
      <c r="B522" s="7">
        <v>40063085</v>
      </c>
      <c r="C522" s="8" t="s">
        <v>914</v>
      </c>
      <c r="D522" s="7" t="s">
        <v>1098</v>
      </c>
      <c r="E522" s="7" t="s">
        <v>26</v>
      </c>
      <c r="F522" s="7" t="s">
        <v>962</v>
      </c>
      <c r="G522" s="7" t="s">
        <v>28</v>
      </c>
      <c r="H522" s="7" t="s">
        <v>29</v>
      </c>
      <c r="I522" s="7" t="s">
        <v>47</v>
      </c>
      <c r="J522" s="7" t="s">
        <v>941</v>
      </c>
      <c r="K522" s="7" t="s">
        <v>380</v>
      </c>
      <c r="L522" s="7" t="s">
        <v>33</v>
      </c>
      <c r="M522" s="7" t="s">
        <v>34</v>
      </c>
      <c r="N522" s="7" t="s">
        <v>985</v>
      </c>
      <c r="O522" s="7" t="s">
        <v>35</v>
      </c>
      <c r="P522" s="7" t="s">
        <v>965</v>
      </c>
      <c r="Q522" s="9">
        <f ca="1">VLOOKUP(B522,[1]FNDR!$A$3:$AI$399,35,FALSE)</f>
        <v>154252000</v>
      </c>
      <c r="R522" s="9">
        <v>72606208</v>
      </c>
      <c r="S522" s="9">
        <f t="shared" si="9"/>
        <v>72606208</v>
      </c>
      <c r="T522" s="9">
        <v>72606208</v>
      </c>
      <c r="U522" s="9">
        <v>0</v>
      </c>
      <c r="V522" s="9">
        <v>0</v>
      </c>
    </row>
    <row r="523" spans="1:22" ht="33.75">
      <c r="A523" s="6">
        <v>520</v>
      </c>
      <c r="B523" s="10">
        <v>40063109</v>
      </c>
      <c r="C523" s="11" t="s">
        <v>914</v>
      </c>
      <c r="D523" s="10" t="s">
        <v>1099</v>
      </c>
      <c r="E523" s="10" t="s">
        <v>990</v>
      </c>
      <c r="F523" s="10" t="s">
        <v>962</v>
      </c>
      <c r="G523" s="10" t="s">
        <v>28</v>
      </c>
      <c r="H523" s="10" t="s">
        <v>29</v>
      </c>
      <c r="I523" s="10" t="s">
        <v>47</v>
      </c>
      <c r="J523" s="10" t="s">
        <v>158</v>
      </c>
      <c r="K523" s="10" t="s">
        <v>955</v>
      </c>
      <c r="L523" s="10" t="s">
        <v>33</v>
      </c>
      <c r="M523" s="10" t="s">
        <v>34</v>
      </c>
      <c r="N523" s="10" t="s">
        <v>983</v>
      </c>
      <c r="O523" s="10" t="s">
        <v>35</v>
      </c>
      <c r="P523" s="10" t="s">
        <v>965</v>
      </c>
      <c r="Q523" s="9">
        <f ca="1">VLOOKUP(B523,[1]FNDR!$A$3:$AI$399,35,FALSE)</f>
        <v>192134000</v>
      </c>
      <c r="R523" s="12">
        <v>95816630</v>
      </c>
      <c r="S523" s="9">
        <f t="shared" si="9"/>
        <v>95816630</v>
      </c>
      <c r="T523" s="12">
        <v>95816630</v>
      </c>
      <c r="U523" s="12">
        <v>0</v>
      </c>
      <c r="V523" s="12">
        <v>0</v>
      </c>
    </row>
    <row r="524" spans="1:22" ht="33.75">
      <c r="A524" s="6">
        <v>521</v>
      </c>
      <c r="B524" s="7">
        <v>40063110</v>
      </c>
      <c r="C524" s="8" t="s">
        <v>24</v>
      </c>
      <c r="D524" s="7" t="s">
        <v>1100</v>
      </c>
      <c r="E524" s="7" t="s">
        <v>26</v>
      </c>
      <c r="F524" s="7" t="s">
        <v>962</v>
      </c>
      <c r="G524" s="7" t="s">
        <v>28</v>
      </c>
      <c r="H524" s="7" t="s">
        <v>29</v>
      </c>
      <c r="I524" s="7" t="s">
        <v>47</v>
      </c>
      <c r="J524" s="7" t="s">
        <v>158</v>
      </c>
      <c r="K524" s="7" t="s">
        <v>946</v>
      </c>
      <c r="L524" s="7" t="s">
        <v>33</v>
      </c>
      <c r="M524" s="7" t="s">
        <v>34</v>
      </c>
      <c r="N524" s="7" t="s">
        <v>983</v>
      </c>
      <c r="O524" s="7" t="s">
        <v>35</v>
      </c>
      <c r="P524" s="7" t="s">
        <v>965</v>
      </c>
      <c r="Q524" s="9">
        <f ca="1">VLOOKUP(B524,[1]FNDR!$A$3:$AI$399,35,FALSE)</f>
        <v>9979000</v>
      </c>
      <c r="R524" s="9">
        <v>4801828</v>
      </c>
      <c r="S524" s="9">
        <f t="shared" si="9"/>
        <v>4801828</v>
      </c>
      <c r="T524" s="9">
        <v>4801828</v>
      </c>
      <c r="U524" s="9">
        <v>0</v>
      </c>
      <c r="V524" s="9">
        <v>0</v>
      </c>
    </row>
    <row r="525" spans="1:22" ht="33.75">
      <c r="A525" s="6">
        <v>522</v>
      </c>
      <c r="B525" s="10">
        <v>40063127</v>
      </c>
      <c r="C525" s="11" t="s">
        <v>24</v>
      </c>
      <c r="D525" s="10" t="s">
        <v>1101</v>
      </c>
      <c r="E525" s="10" t="s">
        <v>26</v>
      </c>
      <c r="F525" s="10" t="s">
        <v>962</v>
      </c>
      <c r="G525" s="10" t="s">
        <v>28</v>
      </c>
      <c r="H525" s="10" t="s">
        <v>29</v>
      </c>
      <c r="I525" s="10" t="s">
        <v>30</v>
      </c>
      <c r="J525" s="10" t="s">
        <v>1072</v>
      </c>
      <c r="K525" s="10" t="s">
        <v>955</v>
      </c>
      <c r="L525" s="10" t="s">
        <v>33</v>
      </c>
      <c r="M525" s="10" t="s">
        <v>34</v>
      </c>
      <c r="N525" s="10" t="s">
        <v>1073</v>
      </c>
      <c r="O525" s="10" t="s">
        <v>35</v>
      </c>
      <c r="P525" s="10" t="s">
        <v>965</v>
      </c>
      <c r="Q525" s="9">
        <f ca="1">VLOOKUP(B525,[1]FNDR!$A$3:$AI$399,35,FALSE)</f>
        <v>42075000</v>
      </c>
      <c r="R525" s="12">
        <v>19937350</v>
      </c>
      <c r="S525" s="9">
        <f t="shared" si="9"/>
        <v>19937350</v>
      </c>
      <c r="T525" s="12">
        <v>19937350</v>
      </c>
      <c r="U525" s="12">
        <v>0</v>
      </c>
      <c r="V525" s="12">
        <v>0</v>
      </c>
    </row>
    <row r="526" spans="1:22" ht="33.75">
      <c r="A526" s="6">
        <v>523</v>
      </c>
      <c r="B526" s="7">
        <v>40063137</v>
      </c>
      <c r="C526" s="8" t="s">
        <v>24</v>
      </c>
      <c r="D526" s="7" t="s">
        <v>1102</v>
      </c>
      <c r="E526" s="7" t="s">
        <v>26</v>
      </c>
      <c r="F526" s="7" t="s">
        <v>962</v>
      </c>
      <c r="G526" s="7" t="s">
        <v>28</v>
      </c>
      <c r="H526" s="7" t="s">
        <v>29</v>
      </c>
      <c r="I526" s="7" t="s">
        <v>55</v>
      </c>
      <c r="J526" s="7" t="s">
        <v>925</v>
      </c>
      <c r="K526" s="7" t="s">
        <v>1083</v>
      </c>
      <c r="L526" s="7" t="s">
        <v>33</v>
      </c>
      <c r="M526" s="7" t="s">
        <v>34</v>
      </c>
      <c r="N526" s="7" t="s">
        <v>935</v>
      </c>
      <c r="O526" s="7" t="s">
        <v>35</v>
      </c>
      <c r="P526" s="7" t="s">
        <v>965</v>
      </c>
      <c r="Q526" s="9">
        <f ca="1">VLOOKUP(B526,[1]FNDR!$A$3:$AI$399,35,FALSE)</f>
        <v>80050000</v>
      </c>
      <c r="R526" s="9">
        <v>80050000</v>
      </c>
      <c r="S526" s="9">
        <f t="shared" si="9"/>
        <v>80050000</v>
      </c>
      <c r="T526" s="9">
        <v>0</v>
      </c>
      <c r="U526" s="9">
        <v>80050000</v>
      </c>
      <c r="V526" s="9">
        <v>0</v>
      </c>
    </row>
    <row r="527" spans="1:22" ht="33.75">
      <c r="A527" s="6">
        <v>524</v>
      </c>
      <c r="B527" s="10">
        <v>40063138</v>
      </c>
      <c r="C527" s="11" t="s">
        <v>24</v>
      </c>
      <c r="D527" s="10" t="s">
        <v>1103</v>
      </c>
      <c r="E527" s="10" t="s">
        <v>26</v>
      </c>
      <c r="F527" s="10" t="s">
        <v>962</v>
      </c>
      <c r="G527" s="10" t="s">
        <v>28</v>
      </c>
      <c r="H527" s="10" t="s">
        <v>29</v>
      </c>
      <c r="I527" s="10" t="s">
        <v>55</v>
      </c>
      <c r="J527" s="10" t="s">
        <v>925</v>
      </c>
      <c r="K527" s="10" t="s">
        <v>926</v>
      </c>
      <c r="L527" s="10" t="s">
        <v>33</v>
      </c>
      <c r="M527" s="10" t="s">
        <v>34</v>
      </c>
      <c r="N527" s="10" t="s">
        <v>935</v>
      </c>
      <c r="O527" s="10" t="s">
        <v>35</v>
      </c>
      <c r="P527" s="10" t="s">
        <v>965</v>
      </c>
      <c r="Q527" s="9">
        <f ca="1">VLOOKUP(B527,[1]FNDR!$A$3:$AI$399,35,FALSE)</f>
        <v>60800000</v>
      </c>
      <c r="R527" s="12">
        <v>60800000</v>
      </c>
      <c r="S527" s="9">
        <f t="shared" si="9"/>
        <v>60800000</v>
      </c>
      <c r="T527" s="12">
        <v>0</v>
      </c>
      <c r="U527" s="12">
        <v>60800000</v>
      </c>
      <c r="V527" s="12">
        <v>0</v>
      </c>
    </row>
    <row r="528" spans="1:22" ht="33.75">
      <c r="A528" s="6">
        <v>525</v>
      </c>
      <c r="B528" s="7">
        <v>40063139</v>
      </c>
      <c r="C528" s="8" t="s">
        <v>24</v>
      </c>
      <c r="D528" s="7" t="s">
        <v>1104</v>
      </c>
      <c r="E528" s="7" t="s">
        <v>26</v>
      </c>
      <c r="F528" s="7" t="s">
        <v>962</v>
      </c>
      <c r="G528" s="7" t="s">
        <v>28</v>
      </c>
      <c r="H528" s="7" t="s">
        <v>29</v>
      </c>
      <c r="I528" s="7" t="s">
        <v>55</v>
      </c>
      <c r="J528" s="7" t="s">
        <v>925</v>
      </c>
      <c r="K528" s="7" t="s">
        <v>1083</v>
      </c>
      <c r="L528" s="7" t="s">
        <v>33</v>
      </c>
      <c r="M528" s="7" t="s">
        <v>34</v>
      </c>
      <c r="N528" s="7" t="s">
        <v>935</v>
      </c>
      <c r="O528" s="7" t="s">
        <v>35</v>
      </c>
      <c r="P528" s="7" t="s">
        <v>965</v>
      </c>
      <c r="Q528" s="9">
        <f ca="1">VLOOKUP(B528,[1]FNDR!$A$3:$AI$399,35,FALSE)</f>
        <v>52445000</v>
      </c>
      <c r="R528" s="9">
        <v>52445000</v>
      </c>
      <c r="S528" s="9">
        <f t="shared" si="9"/>
        <v>52445000</v>
      </c>
      <c r="T528" s="9">
        <v>0</v>
      </c>
      <c r="U528" s="9">
        <v>52445000</v>
      </c>
      <c r="V528" s="9">
        <v>0</v>
      </c>
    </row>
    <row r="529" spans="1:22" ht="33.75">
      <c r="A529" s="6">
        <v>526</v>
      </c>
      <c r="B529" s="10">
        <v>40063494</v>
      </c>
      <c r="C529" s="11" t="s">
        <v>24</v>
      </c>
      <c r="D529" s="10" t="s">
        <v>1105</v>
      </c>
      <c r="E529" s="10" t="s">
        <v>26</v>
      </c>
      <c r="F529" s="10" t="s">
        <v>962</v>
      </c>
      <c r="G529" s="10" t="s">
        <v>28</v>
      </c>
      <c r="H529" s="10" t="s">
        <v>29</v>
      </c>
      <c r="I529" s="10" t="s">
        <v>63</v>
      </c>
      <c r="J529" s="10" t="s">
        <v>993</v>
      </c>
      <c r="K529" s="10" t="s">
        <v>380</v>
      </c>
      <c r="L529" s="10" t="s">
        <v>33</v>
      </c>
      <c r="M529" s="10" t="s">
        <v>34</v>
      </c>
      <c r="N529" s="10" t="s">
        <v>994</v>
      </c>
      <c r="O529" s="10" t="s">
        <v>35</v>
      </c>
      <c r="P529" s="10" t="s">
        <v>965</v>
      </c>
      <c r="Q529" s="9">
        <f ca="1">VLOOKUP(B529,[1]FNDR!$A$3:$AI$399,35,FALSE)</f>
        <v>96450000</v>
      </c>
      <c r="R529" s="12">
        <v>96050000</v>
      </c>
      <c r="S529" s="9">
        <f t="shared" si="9"/>
        <v>96050000</v>
      </c>
      <c r="T529" s="12">
        <v>96050000</v>
      </c>
      <c r="U529" s="12">
        <v>0</v>
      </c>
      <c r="V529" s="12">
        <v>0</v>
      </c>
    </row>
    <row r="530" spans="1:22" ht="33.75">
      <c r="A530" s="6">
        <v>527</v>
      </c>
      <c r="B530" s="7">
        <v>40063498</v>
      </c>
      <c r="C530" s="8" t="s">
        <v>24</v>
      </c>
      <c r="D530" s="7" t="s">
        <v>1106</v>
      </c>
      <c r="E530" s="7" t="s">
        <v>26</v>
      </c>
      <c r="F530" s="7" t="s">
        <v>962</v>
      </c>
      <c r="G530" s="7" t="s">
        <v>28</v>
      </c>
      <c r="H530" s="7" t="s">
        <v>29</v>
      </c>
      <c r="I530" s="7" t="s">
        <v>63</v>
      </c>
      <c r="J530" s="7" t="s">
        <v>993</v>
      </c>
      <c r="K530" s="7" t="s">
        <v>926</v>
      </c>
      <c r="L530" s="7" t="s">
        <v>33</v>
      </c>
      <c r="M530" s="7" t="s">
        <v>34</v>
      </c>
      <c r="N530" s="7" t="s">
        <v>994</v>
      </c>
      <c r="O530" s="7" t="s">
        <v>35</v>
      </c>
      <c r="P530" s="7" t="s">
        <v>965</v>
      </c>
      <c r="Q530" s="9">
        <f ca="1">VLOOKUP(B530,[1]FNDR!$A$3:$AI$399,35,FALSE)</f>
        <v>76971000</v>
      </c>
      <c r="R530" s="9">
        <v>76970664</v>
      </c>
      <c r="S530" s="9">
        <f t="shared" si="9"/>
        <v>76970664</v>
      </c>
      <c r="T530" s="9">
        <v>0</v>
      </c>
      <c r="U530" s="9">
        <v>76970664</v>
      </c>
      <c r="V530" s="9">
        <v>0</v>
      </c>
    </row>
    <row r="531" spans="1:22" ht="33.75">
      <c r="A531" s="6">
        <v>528</v>
      </c>
      <c r="B531" s="10">
        <v>40063627</v>
      </c>
      <c r="C531" s="11" t="s">
        <v>914</v>
      </c>
      <c r="D531" s="10" t="s">
        <v>1107</v>
      </c>
      <c r="E531" s="10" t="s">
        <v>990</v>
      </c>
      <c r="F531" s="10" t="s">
        <v>962</v>
      </c>
      <c r="G531" s="10" t="s">
        <v>28</v>
      </c>
      <c r="H531" s="10" t="s">
        <v>29</v>
      </c>
      <c r="I531" s="10" t="s">
        <v>30</v>
      </c>
      <c r="J531" s="10" t="s">
        <v>963</v>
      </c>
      <c r="K531" s="10" t="s">
        <v>32</v>
      </c>
      <c r="L531" s="10" t="s">
        <v>33</v>
      </c>
      <c r="M531" s="10" t="s">
        <v>34</v>
      </c>
      <c r="N531" s="10" t="s">
        <v>964</v>
      </c>
      <c r="O531" s="10" t="s">
        <v>35</v>
      </c>
      <c r="P531" s="10" t="s">
        <v>965</v>
      </c>
      <c r="Q531" s="9">
        <f ca="1">VLOOKUP(B531,[1]FNDR!$A$3:$AI$399,35,FALSE)</f>
        <v>65763000</v>
      </c>
      <c r="R531" s="12">
        <v>0</v>
      </c>
      <c r="S531" s="9">
        <f t="shared" si="9"/>
        <v>0</v>
      </c>
      <c r="T531" s="12">
        <v>0</v>
      </c>
      <c r="U531" s="12">
        <v>0</v>
      </c>
      <c r="V531" s="12">
        <v>0</v>
      </c>
    </row>
    <row r="532" spans="1:22" ht="33.75">
      <c r="A532" s="6">
        <v>529</v>
      </c>
      <c r="B532" s="7">
        <v>40069876</v>
      </c>
      <c r="C532" s="8" t="s">
        <v>914</v>
      </c>
      <c r="D532" s="7" t="s">
        <v>1108</v>
      </c>
      <c r="E532" s="7" t="s">
        <v>990</v>
      </c>
      <c r="F532" s="7" t="s">
        <v>962</v>
      </c>
      <c r="G532" s="7" t="s">
        <v>28</v>
      </c>
      <c r="H532" s="7" t="s">
        <v>29</v>
      </c>
      <c r="I532" s="7" t="s">
        <v>30</v>
      </c>
      <c r="J532" s="7" t="s">
        <v>137</v>
      </c>
      <c r="K532" s="7" t="s">
        <v>148</v>
      </c>
      <c r="L532" s="7" t="s">
        <v>33</v>
      </c>
      <c r="M532" s="7" t="s">
        <v>34</v>
      </c>
      <c r="N532" s="7" t="s">
        <v>932</v>
      </c>
      <c r="O532" s="7" t="s">
        <v>35</v>
      </c>
      <c r="P532" s="7" t="s">
        <v>1109</v>
      </c>
      <c r="Q532" s="9">
        <f ca="1">VLOOKUP(B532,[1]FNDR!$A$3:$AI$399,35,FALSE)</f>
        <v>82875000</v>
      </c>
      <c r="R532" s="9">
        <v>0</v>
      </c>
      <c r="S532" s="9">
        <f t="shared" si="9"/>
        <v>0</v>
      </c>
      <c r="T532" s="9">
        <v>0</v>
      </c>
      <c r="U532" s="9">
        <v>0</v>
      </c>
      <c r="V532" s="9">
        <v>0</v>
      </c>
    </row>
    <row r="533" spans="1:22">
      <c r="A533" s="13"/>
      <c r="B533" s="13"/>
      <c r="C533" s="13"/>
      <c r="D533" s="3" t="s">
        <v>1110</v>
      </c>
      <c r="E533" s="13"/>
      <c r="F533" s="13"/>
      <c r="G533" s="13"/>
      <c r="H533" s="13"/>
      <c r="I533" s="13"/>
      <c r="J533" s="13"/>
      <c r="K533" s="13"/>
      <c r="L533" s="13"/>
      <c r="M533" s="13"/>
      <c r="N533" s="13"/>
      <c r="O533" s="13"/>
      <c r="P533" s="13"/>
      <c r="Q533" s="14">
        <f t="shared" ref="Q533:S533" ca="1" si="10">SUBTOTAL(9,Q4:Q532)</f>
        <v>37894898192</v>
      </c>
      <c r="R533" s="14">
        <f t="shared" si="10"/>
        <v>24839322211</v>
      </c>
      <c r="S533" s="14">
        <f>SUBTOTAL(9,S4:S532)</f>
        <v>24839322211</v>
      </c>
      <c r="T533" s="14">
        <f t="shared" ref="T533:V533" si="11">SUBTOTAL(9,T4:T532)</f>
        <v>1313014080</v>
      </c>
      <c r="U533" s="14">
        <f t="shared" si="11"/>
        <v>20388648697</v>
      </c>
      <c r="V533" s="14">
        <f t="shared" si="11"/>
        <v>3137659434</v>
      </c>
    </row>
  </sheetData>
  <autoFilter ref="A3:V532" xr:uid="{00000000-0001-0000-0000-000000000000}"/>
  <pageMargins left="0.25" right="0.25" top="0.25" bottom="0.25" header="0.5" footer="0.5"/>
  <pageSetup paperSize="9" orientation="landscape" r:id="rId1"/>
  <headerFooter>
    <oddHeader>&amp;"sans-serif"&amp;8&amp;K808080DIVISIÓN DE DESARROLLO REGIONAL - SUBDERE</oddHeader>
    <oddFooter>&amp;"sans-serif"&amp;8&amp;K808080DEPARTAMENTO DE GESTIÓN DE INVERSIONES REGIONALES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vt:lpstr>
      <vt:lpstr>__bookmark_1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 Cárdenas</dc:creator>
  <cp:lastModifiedBy>Edgardo Cardenas</cp:lastModifiedBy>
  <dcterms:created xsi:type="dcterms:W3CDTF">2025-04-22T14:02:25Z</dcterms:created>
  <dcterms:modified xsi:type="dcterms:W3CDTF">2025-04-28T13:14:10Z</dcterms:modified>
</cp:coreProperties>
</file>